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次サマリー" sheetId="1" state="visible" r:id="rId1"/>
    <sheet xmlns:r="http://schemas.openxmlformats.org/officeDocument/2006/relationships" name="投稿別" sheetId="2" state="visible" r:id="rId2"/>
    <sheet xmlns:r="http://schemas.openxmlformats.org/officeDocument/2006/relationships" name="所見・来月の打ち手" sheetId="3" state="visible" r:id="rId3"/>
  </sheets>
  <definedNames>
    <definedName name="_xlnm.Print_Area" localSheetId="0">'月次サマリー'!$A$1:$P$37</definedName>
    <definedName name="_xlnm.Print_Area" localSheetId="1">'投稿別'!$A$1:$R$45</definedName>
    <definedName name="_xlnm.Print_Area" localSheetId="2">'所見・来月の打ち手'!$A$1:$L$31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+#,##0;&quot;−&quot;#,##0;0"/>
    <numFmt numFmtId="165" formatCode="+0.0%;&quot;−&quot;0.0%;0.0%"/>
    <numFmt numFmtId="166" formatCode="0.0%"/>
    <numFmt numFmtId="167" formatCode="+0.0&quot;pt&quot;;&quot;−&quot;0.0&quot;pt&quot;;0.0&quot;pt&quot;"/>
    <numFmt numFmtId="168" formatCode="m/d"/>
  </numFmts>
  <fonts count="11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9"/>
    </font>
    <font>
      <name val="游ゴシック"/>
      <color rgb="00555555"/>
      <sz val="8"/>
    </font>
    <font>
      <name val="游ゴシック"/>
      <b val="1"/>
      <color rgb="001F3A5F"/>
      <sz val="10"/>
    </font>
    <font>
      <name val="游ゴシック"/>
      <color rgb="00222222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3A5F"/>
      </patternFill>
    </fill>
    <fill>
      <patternFill patternType="solid">
        <fgColor rgb="00EBEFF4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6" fillId="0" borderId="2" applyAlignment="1" pivotButton="0" quotePrefix="0" xfId="0">
      <alignment horizontal="left" vertical="center" indent="1"/>
    </xf>
    <xf numFmtId="3" fontId="6" fillId="0" borderId="2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164" fontId="4" fillId="4" borderId="2" applyAlignment="1" pivotButton="0" quotePrefix="0" xfId="0">
      <alignment horizontal="right" vertical="center"/>
    </xf>
    <xf numFmtId="165" fontId="4" fillId="4" borderId="2" applyAlignment="1" pivotButton="0" quotePrefix="0" xfId="0">
      <alignment horizontal="right" vertical="center"/>
    </xf>
    <xf numFmtId="166" fontId="4" fillId="4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 indent="1"/>
    </xf>
    <xf numFmtId="0" fontId="7" fillId="0" borderId="2" applyAlignment="1" pivotButton="0" quotePrefix="0" xfId="0">
      <alignment horizontal="left" vertical="center" indent="1"/>
    </xf>
    <xf numFmtId="164" fontId="2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left" vertical="center" indent="1"/>
    </xf>
    <xf numFmtId="166" fontId="2" fillId="4" borderId="2" applyAlignment="1" pivotButton="0" quotePrefix="0" xfId="0">
      <alignment horizontal="right" vertical="center"/>
    </xf>
    <xf numFmtId="167" fontId="2" fillId="4" borderId="2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top" wrapText="1" indent="1"/>
    </xf>
    <xf numFmtId="0" fontId="9" fillId="5" borderId="2" applyAlignment="1" pivotButton="0" quotePrefix="0" xfId="0">
      <alignment horizontal="left" vertical="center" indent="1"/>
    </xf>
    <xf numFmtId="0" fontId="0" fillId="5" borderId="2" pivotButton="0" quotePrefix="0" xfId="0"/>
    <xf numFmtId="0" fontId="4" fillId="0" borderId="2" applyAlignment="1" pivotButton="0" quotePrefix="0" xfId="0">
      <alignment horizontal="left" vertical="center" indent="1"/>
    </xf>
    <xf numFmtId="3" fontId="2" fillId="0" borderId="2" applyAlignment="1" pivotButton="0" quotePrefix="0" xfId="0">
      <alignment horizontal="right" vertical="center"/>
    </xf>
    <xf numFmtId="168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 indent="1"/>
    </xf>
    <xf numFmtId="0" fontId="10" fillId="0" borderId="2" applyAlignment="1" pivotButton="0" quotePrefix="0" xfId="0">
      <alignment horizontal="left" vertical="center" wrapText="1" indent="1"/>
    </xf>
    <xf numFmtId="0" fontId="6" fillId="2" borderId="2" applyAlignment="1" pivotButton="0" quotePrefix="0" xfId="0">
      <alignment horizontal="center" vertical="center"/>
    </xf>
    <xf numFmtId="3" fontId="6" fillId="4" borderId="2" applyAlignment="1" pivotButton="0" quotePrefix="0" xfId="0">
      <alignment horizontal="right" vertical="center"/>
    </xf>
    <xf numFmtId="0" fontId="0" fillId="4" borderId="2" pivotButton="0" quotePrefix="0" xfId="0"/>
    <xf numFmtId="166" fontId="6" fillId="4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indent="1"/>
    </xf>
    <xf numFmtId="3" fontId="4" fillId="4" borderId="2" applyAlignment="1" pivotButton="0" quotePrefix="0" xfId="0">
      <alignment horizontal="right" vertical="center"/>
    </xf>
    <xf numFmtId="0" fontId="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SNS運用レポート（月次サマリー）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 xml:space="preserve">　　年　　月度</t>
        </is>
      </c>
      <c r="N1" s="2" t="n"/>
      <c r="O1" s="2" t="n"/>
      <c r="P1" s="2" t="n"/>
    </row>
    <row r="2" ht="6" customHeight="1"/>
    <row r="3" ht="21" customHeight="1">
      <c r="A3" s="4" t="inlineStr">
        <is>
          <t>クライアント</t>
        </is>
      </c>
      <c r="B3" s="5" t="n"/>
      <c r="C3" s="6" t="n"/>
      <c r="D3" s="7" t="n"/>
      <c r="E3" s="7" t="n"/>
      <c r="F3" s="7" t="n"/>
      <c r="G3" s="7" t="n"/>
      <c r="H3" s="7" t="n"/>
      <c r="I3" s="4" t="inlineStr">
        <is>
          <t>アカウント</t>
        </is>
      </c>
      <c r="J3" s="5" t="n"/>
      <c r="K3" s="6" t="n"/>
      <c r="L3" s="7" t="n"/>
      <c r="M3" s="7" t="n"/>
      <c r="N3" s="7" t="n"/>
      <c r="O3" s="7" t="n"/>
      <c r="P3" s="7" t="n"/>
    </row>
    <row r="4" ht="21" customHeight="1">
      <c r="A4" s="4" t="inlineStr">
        <is>
          <t>対象月</t>
        </is>
      </c>
      <c r="B4" s="5" t="n"/>
      <c r="C4" s="6" t="n"/>
      <c r="D4" s="7" t="n"/>
      <c r="E4" s="7" t="n"/>
      <c r="F4" s="7" t="n"/>
      <c r="G4" s="7" t="n"/>
      <c r="H4" s="7" t="n"/>
      <c r="I4" s="4" t="inlineStr">
        <is>
          <t>作成日</t>
        </is>
      </c>
      <c r="J4" s="5" t="n"/>
      <c r="K4" s="6" t="n"/>
      <c r="L4" s="7" t="n"/>
      <c r="M4" s="7" t="n"/>
      <c r="N4" s="7" t="n"/>
      <c r="O4" s="7" t="n"/>
      <c r="P4" s="7" t="n"/>
    </row>
    <row r="5" ht="21" customHeight="1">
      <c r="A5" s="4" t="inlineStr">
        <is>
          <t>作成</t>
        </is>
      </c>
      <c r="B5" s="5" t="n"/>
      <c r="C5" s="6" t="n"/>
      <c r="D5" s="7" t="n"/>
      <c r="E5" s="7" t="n"/>
      <c r="F5" s="7" t="n"/>
      <c r="G5" s="7" t="n"/>
      <c r="H5" s="7" t="n"/>
      <c r="I5" s="4" t="inlineStr">
        <is>
          <t>数字の出どころ</t>
        </is>
      </c>
      <c r="J5" s="5" t="n"/>
      <c r="K5" s="6" t="n"/>
      <c r="L5" s="7" t="n"/>
      <c r="M5" s="7" t="n"/>
      <c r="N5" s="7" t="n"/>
      <c r="O5" s="7" t="n"/>
      <c r="P5" s="7" t="n"/>
    </row>
    <row r="6" ht="8" customHeight="1"/>
    <row r="7" ht="30" customHeight="1">
      <c r="A7" s="8" t="inlineStr">
        <is>
          <t>指標</t>
        </is>
      </c>
      <c r="B7" s="9" t="n"/>
      <c r="C7" s="9" t="n"/>
      <c r="D7" s="9" t="n"/>
      <c r="E7" s="8" t="inlineStr">
        <is>
          <t>今月</t>
        </is>
      </c>
      <c r="F7" s="8" t="inlineStr">
        <is>
          <t>前月</t>
        </is>
      </c>
      <c r="G7" s="8" t="inlineStr">
        <is>
          <t>前月差</t>
        </is>
      </c>
      <c r="H7" s="8" t="inlineStr">
        <is>
          <t>前月比</t>
        </is>
      </c>
      <c r="I7" s="8" t="inlineStr">
        <is>
          <t>目標</t>
        </is>
      </c>
      <c r="J7" s="8" t="inlineStr">
        <is>
          <t>達成率</t>
        </is>
      </c>
      <c r="K7" s="8" t="inlineStr">
        <is>
          <t>メモ</t>
        </is>
      </c>
      <c r="L7" s="9" t="n"/>
      <c r="M7" s="9" t="n"/>
      <c r="N7" s="9" t="n"/>
      <c r="O7" s="9" t="n"/>
      <c r="P7" s="9" t="n"/>
    </row>
    <row r="8" ht="20" customHeight="1">
      <c r="A8" s="10" t="inlineStr">
        <is>
          <t>フォロワー数（月末）</t>
        </is>
      </c>
      <c r="B8" s="7" t="n"/>
      <c r="C8" s="7" t="n"/>
      <c r="D8" s="7" t="n"/>
      <c r="E8" s="11" t="n"/>
      <c r="F8" s="12" t="n"/>
      <c r="G8" s="13">
        <f>IF(COUNT(E8,F8)&lt;2,"",E8-F8)</f>
        <v/>
      </c>
      <c r="H8" s="14">
        <f>IF(COUNT(E8,F8)&lt;2,"",IF(F8&lt;=0,"",E8/F8-1))</f>
        <v/>
      </c>
      <c r="I8" s="12" t="n"/>
      <c r="J8" s="15">
        <f>IF(COUNT(E8,I8)&lt;2,"",IF(I8&lt;=0,"",E8/I8))</f>
        <v/>
      </c>
      <c r="K8" s="16" t="n"/>
      <c r="L8" s="7" t="n"/>
      <c r="M8" s="7" t="n"/>
      <c r="N8" s="7" t="n"/>
      <c r="O8" s="7" t="n"/>
      <c r="P8" s="7" t="n"/>
    </row>
    <row r="9" ht="20" customHeight="1">
      <c r="A9" s="17" t="inlineStr">
        <is>
          <t xml:space="preserve">　獲得したフォロワー</t>
        </is>
      </c>
      <c r="B9" s="7" t="n"/>
      <c r="C9" s="7" t="n"/>
      <c r="D9" s="7" t="n"/>
      <c r="E9" s="12" t="n"/>
      <c r="F9" s="12" t="n"/>
      <c r="G9" s="13">
        <f>IF(COUNT(E9,F9)&lt;2,"",E9-F9)</f>
        <v/>
      </c>
      <c r="H9" s="14">
        <f>IF(COUNT(E9,F9)&lt;2,"",IF(F9&lt;=0,"",E9/F9-1))</f>
        <v/>
      </c>
      <c r="I9" s="12" t="n"/>
      <c r="J9" s="15">
        <f>IF(COUNT(E9,I9)&lt;2,"",IF(I9&lt;=0,"",E9/I9))</f>
        <v/>
      </c>
      <c r="K9" s="16" t="n"/>
      <c r="L9" s="7" t="n"/>
      <c r="M9" s="7" t="n"/>
      <c r="N9" s="7" t="n"/>
      <c r="O9" s="7" t="n"/>
      <c r="P9" s="7" t="n"/>
    </row>
    <row r="10" ht="20" customHeight="1">
      <c r="A10" s="17" t="inlineStr">
        <is>
          <t xml:space="preserve">　失ったフォロワー</t>
        </is>
      </c>
      <c r="B10" s="7" t="n"/>
      <c r="C10" s="7" t="n"/>
      <c r="D10" s="7" t="n"/>
      <c r="E10" s="12" t="n"/>
      <c r="F10" s="12" t="n"/>
      <c r="G10" s="13">
        <f>IF(COUNT(E10,F10)&lt;2,"",E10-F10)</f>
        <v/>
      </c>
      <c r="H10" s="14">
        <f>IF(COUNT(E10,F10)&lt;2,"",IF(F10&lt;=0,"",E10/F10-1))</f>
        <v/>
      </c>
      <c r="I10" s="12" t="n"/>
      <c r="J10" s="15">
        <f>IF(COUNT(E10,I10)&lt;2,"",IF(I10&lt;=0,"",E10/I10))</f>
        <v/>
      </c>
      <c r="K10" s="16" t="n"/>
      <c r="L10" s="7" t="n"/>
      <c r="M10" s="7" t="n"/>
      <c r="N10" s="7" t="n"/>
      <c r="O10" s="7" t="n"/>
      <c r="P10" s="7" t="n"/>
    </row>
    <row r="11" ht="20" customHeight="1">
      <c r="A11" s="17" t="inlineStr">
        <is>
          <t xml:space="preserve">　増減（獲得−失った）</t>
        </is>
      </c>
      <c r="B11" s="7" t="n"/>
      <c r="C11" s="7" t="n"/>
      <c r="D11" s="7" t="n"/>
      <c r="E11" s="18">
        <f>IF(COUNT(E9,E10)&lt;2,"",E9-E10)</f>
        <v/>
      </c>
      <c r="F11" s="18">
        <f>IF(COUNT(F9,F10)&lt;2,"",F9-F10)</f>
        <v/>
      </c>
      <c r="G11" s="19" t="n"/>
      <c r="H11" s="19" t="n"/>
      <c r="I11" s="19" t="n"/>
      <c r="J11" s="19" t="n"/>
      <c r="K11" s="16" t="n"/>
      <c r="L11" s="7" t="n"/>
      <c r="M11" s="7" t="n"/>
      <c r="N11" s="7" t="n"/>
      <c r="O11" s="7" t="n"/>
      <c r="P11" s="7" t="n"/>
    </row>
    <row r="12" ht="20" customHeight="1">
      <c r="A12" s="10" t="inlineStr">
        <is>
          <t>閲覧数</t>
        </is>
      </c>
      <c r="B12" s="7" t="n"/>
      <c r="C12" s="7" t="n"/>
      <c r="D12" s="7" t="n"/>
      <c r="E12" s="11" t="n"/>
      <c r="F12" s="12" t="n"/>
      <c r="G12" s="13">
        <f>IF(COUNT(E12,F12)&lt;2,"",E12-F12)</f>
        <v/>
      </c>
      <c r="H12" s="14">
        <f>IF(COUNT(E12,F12)&lt;2,"",IF(F12&lt;=0,"",E12/F12-1))</f>
        <v/>
      </c>
      <c r="I12" s="12" t="n"/>
      <c r="J12" s="15">
        <f>IF(COUNT(E12,I12)&lt;2,"",IF(I12&lt;=0,"",E12/I12))</f>
        <v/>
      </c>
      <c r="K12" s="16" t="n"/>
      <c r="L12" s="7" t="n"/>
      <c r="M12" s="7" t="n"/>
      <c r="N12" s="7" t="n"/>
      <c r="O12" s="7" t="n"/>
      <c r="P12" s="7" t="n"/>
    </row>
    <row r="13" ht="20" customHeight="1">
      <c r="A13" s="10" t="inlineStr">
        <is>
          <t>リーチ（閲覧者）</t>
        </is>
      </c>
      <c r="B13" s="7" t="n"/>
      <c r="C13" s="7" t="n"/>
      <c r="D13" s="7" t="n"/>
      <c r="E13" s="11" t="n"/>
      <c r="F13" s="12" t="n"/>
      <c r="G13" s="13">
        <f>IF(COUNT(E13,F13)&lt;2,"",E13-F13)</f>
        <v/>
      </c>
      <c r="H13" s="14">
        <f>IF(COUNT(E13,F13)&lt;2,"",IF(F13&lt;=0,"",E13/F13-1))</f>
        <v/>
      </c>
      <c r="I13" s="12" t="n"/>
      <c r="J13" s="15">
        <f>IF(COUNT(E13,I13)&lt;2,"",IF(I13&lt;=0,"",E13/I13))</f>
        <v/>
      </c>
      <c r="K13" s="16" t="n"/>
      <c r="L13" s="7" t="n"/>
      <c r="M13" s="7" t="n"/>
      <c r="N13" s="7" t="n"/>
      <c r="O13" s="7" t="n"/>
      <c r="P13" s="7" t="n"/>
    </row>
    <row r="14" ht="20" customHeight="1">
      <c r="A14" s="10" t="inlineStr">
        <is>
          <t>インタラクション</t>
        </is>
      </c>
      <c r="B14" s="7" t="n"/>
      <c r="C14" s="7" t="n"/>
      <c r="D14" s="7" t="n"/>
      <c r="E14" s="11" t="n"/>
      <c r="F14" s="12" t="n"/>
      <c r="G14" s="13">
        <f>IF(COUNT(E14,F14)&lt;2,"",E14-F14)</f>
        <v/>
      </c>
      <c r="H14" s="14">
        <f>IF(COUNT(E14,F14)&lt;2,"",IF(F14&lt;=0,"",E14/F14-1))</f>
        <v/>
      </c>
      <c r="I14" s="12" t="n"/>
      <c r="J14" s="15">
        <f>IF(COUNT(E14,I14)&lt;2,"",IF(I14&lt;=0,"",E14/I14))</f>
        <v/>
      </c>
      <c r="K14" s="16" t="n"/>
      <c r="L14" s="7" t="n"/>
      <c r="M14" s="7" t="n"/>
      <c r="N14" s="7" t="n"/>
      <c r="O14" s="7" t="n"/>
      <c r="P14" s="7" t="n"/>
    </row>
    <row r="15" ht="20" customHeight="1">
      <c r="A15" s="17" t="inlineStr">
        <is>
          <t xml:space="preserve">　インタラクション率</t>
        </is>
      </c>
      <c r="B15" s="7" t="n"/>
      <c r="C15" s="7" t="n"/>
      <c r="D15" s="7" t="n"/>
      <c r="E15" s="20">
        <f>IF(COUNT(E14,E13)&lt;2,"",IF(E13&lt;=0,"",E14/E13))</f>
        <v/>
      </c>
      <c r="F15" s="20">
        <f>IF(COUNT(F14,F13)&lt;2,"",IF(F13&lt;=0,"",F14/F13))</f>
        <v/>
      </c>
      <c r="G15" s="21">
        <f>IF(COUNT(E15,F15)&lt;2,"",ROUND(E15*100,1)-ROUND(F15*100,1))</f>
        <v/>
      </c>
      <c r="H15" s="19" t="n"/>
      <c r="I15" s="19" t="n"/>
      <c r="J15" s="19" t="n"/>
      <c r="K15" s="16" t="n"/>
      <c r="L15" s="7" t="n"/>
      <c r="M15" s="7" t="n"/>
      <c r="N15" s="7" t="n"/>
      <c r="O15" s="7" t="n"/>
      <c r="P15" s="7" t="n"/>
    </row>
    <row r="16" ht="20" customHeight="1">
      <c r="A16" s="10" t="inlineStr">
        <is>
          <t>プロフィールへのアクセス</t>
        </is>
      </c>
      <c r="B16" s="7" t="n"/>
      <c r="C16" s="7" t="n"/>
      <c r="D16" s="7" t="n"/>
      <c r="E16" s="11" t="n"/>
      <c r="F16" s="12" t="n"/>
      <c r="G16" s="13">
        <f>IF(COUNT(E16,F16)&lt;2,"",E16-F16)</f>
        <v/>
      </c>
      <c r="H16" s="14">
        <f>IF(COUNT(E16,F16)&lt;2,"",IF(F16&lt;=0,"",E16/F16-1))</f>
        <v/>
      </c>
      <c r="I16" s="12" t="n"/>
      <c r="J16" s="15">
        <f>IF(COUNT(E16,I16)&lt;2,"",IF(I16&lt;=0,"",E16/I16))</f>
        <v/>
      </c>
      <c r="K16" s="16" t="n"/>
      <c r="L16" s="7" t="n"/>
      <c r="M16" s="7" t="n"/>
      <c r="N16" s="7" t="n"/>
      <c r="O16" s="7" t="n"/>
      <c r="P16" s="7" t="n"/>
    </row>
    <row r="17" ht="20" customHeight="1">
      <c r="A17" s="17" t="inlineStr">
        <is>
          <t xml:space="preserve">　アクセス率</t>
        </is>
      </c>
      <c r="B17" s="7" t="n"/>
      <c r="C17" s="7" t="n"/>
      <c r="D17" s="7" t="n"/>
      <c r="E17" s="20">
        <f>IF(COUNT(E16,E13)&lt;2,"",IF(E13&lt;=0,"",E16/E13))</f>
        <v/>
      </c>
      <c r="F17" s="20">
        <f>IF(COUNT(F16,F13)&lt;2,"",IF(F13&lt;=0,"",F16/F13))</f>
        <v/>
      </c>
      <c r="G17" s="21">
        <f>IF(COUNT(E17,F17)&lt;2,"",ROUND(E17*100,1)-ROUND(F17*100,1))</f>
        <v/>
      </c>
      <c r="H17" s="19" t="n"/>
      <c r="I17" s="19" t="n"/>
      <c r="J17" s="19" t="n"/>
      <c r="K17" s="16" t="n"/>
      <c r="L17" s="7" t="n"/>
      <c r="M17" s="7" t="n"/>
      <c r="N17" s="7" t="n"/>
      <c r="O17" s="7" t="n"/>
      <c r="P17" s="7" t="n"/>
    </row>
    <row r="18" ht="20" customHeight="1">
      <c r="A18" s="10" t="inlineStr">
        <is>
          <t>ショップへのリンクのクリック</t>
        </is>
      </c>
      <c r="B18" s="7" t="n"/>
      <c r="C18" s="7" t="n"/>
      <c r="D18" s="7" t="n"/>
      <c r="E18" s="11" t="n"/>
      <c r="F18" s="12" t="n"/>
      <c r="G18" s="13">
        <f>IF(COUNT(E18,F18)&lt;2,"",E18-F18)</f>
        <v/>
      </c>
      <c r="H18" s="14">
        <f>IF(COUNT(E18,F18)&lt;2,"",IF(F18&lt;=0,"",E18/F18-1))</f>
        <v/>
      </c>
      <c r="I18" s="12" t="n"/>
      <c r="J18" s="15">
        <f>IF(COUNT(E18,I18)&lt;2,"",IF(I18&lt;=0,"",E18/I18))</f>
        <v/>
      </c>
      <c r="K18" s="16" t="n"/>
      <c r="L18" s="7" t="n"/>
      <c r="M18" s="7" t="n"/>
      <c r="N18" s="7" t="n"/>
      <c r="O18" s="7" t="n"/>
      <c r="P18" s="7" t="n"/>
    </row>
    <row r="19" ht="20" customHeight="1">
      <c r="A19" s="10" t="inlineStr">
        <is>
          <t>投稿数：フィード</t>
        </is>
      </c>
      <c r="B19" s="7" t="n"/>
      <c r="C19" s="7" t="n"/>
      <c r="D19" s="7" t="n"/>
      <c r="E19" s="11" t="n"/>
      <c r="F19" s="12" t="n"/>
      <c r="G19" s="13">
        <f>IF(COUNT(E19,F19)&lt;2,"",E19-F19)</f>
        <v/>
      </c>
      <c r="H19" s="14">
        <f>IF(COUNT(E19,F19)&lt;2,"",IF(F19&lt;=0,"",E19/F19-1))</f>
        <v/>
      </c>
      <c r="I19" s="12" t="n"/>
      <c r="J19" s="15">
        <f>IF(COUNT(E19,I19)&lt;2,"",IF(I19&lt;=0,"",E19/I19))</f>
        <v/>
      </c>
      <c r="K19" s="16" t="n"/>
      <c r="L19" s="7" t="n"/>
      <c r="M19" s="7" t="n"/>
      <c r="N19" s="7" t="n"/>
      <c r="O19" s="7" t="n"/>
      <c r="P19" s="7" t="n"/>
    </row>
    <row r="20" ht="20" customHeight="1">
      <c r="A20" s="10" t="inlineStr">
        <is>
          <t>投稿数：リール</t>
        </is>
      </c>
      <c r="B20" s="7" t="n"/>
      <c r="C20" s="7" t="n"/>
      <c r="D20" s="7" t="n"/>
      <c r="E20" s="11" t="n"/>
      <c r="F20" s="12" t="n"/>
      <c r="G20" s="13">
        <f>IF(COUNT(E20,F20)&lt;2,"",E20-F20)</f>
        <v/>
      </c>
      <c r="H20" s="14">
        <f>IF(COUNT(E20,F20)&lt;2,"",IF(F20&lt;=0,"",E20/F20-1))</f>
        <v/>
      </c>
      <c r="I20" s="12" t="n"/>
      <c r="J20" s="15">
        <f>IF(COUNT(E20,I20)&lt;2,"",IF(I20&lt;=0,"",E20/I20))</f>
        <v/>
      </c>
      <c r="K20" s="16" t="n"/>
      <c r="L20" s="7" t="n"/>
      <c r="M20" s="7" t="n"/>
      <c r="N20" s="7" t="n"/>
      <c r="O20" s="7" t="n"/>
      <c r="P20" s="7" t="n"/>
    </row>
    <row r="21" ht="20" customHeight="1">
      <c r="A21" s="10" t="inlineStr">
        <is>
          <t>投稿数：ストーリーズ</t>
        </is>
      </c>
      <c r="B21" s="7" t="n"/>
      <c r="C21" s="7" t="n"/>
      <c r="D21" s="7" t="n"/>
      <c r="E21" s="11" t="n"/>
      <c r="F21" s="12" t="n"/>
      <c r="G21" s="13">
        <f>IF(COUNT(E21,F21)&lt;2,"",E21-F21)</f>
        <v/>
      </c>
      <c r="H21" s="14">
        <f>IF(COUNT(E21,F21)&lt;2,"",IF(F21&lt;=0,"",E21/F21-1))</f>
        <v/>
      </c>
      <c r="I21" s="12" t="n"/>
      <c r="J21" s="15">
        <f>IF(COUNT(E21,I21)&lt;2,"",IF(I21&lt;=0,"",E21/I21))</f>
        <v/>
      </c>
      <c r="K21" s="16" t="n"/>
      <c r="L21" s="7" t="n"/>
      <c r="M21" s="7" t="n"/>
      <c r="N21" s="7" t="n"/>
      <c r="O21" s="7" t="n"/>
      <c r="P21" s="7" t="n"/>
    </row>
    <row r="22" ht="16" customHeight="1">
      <c r="A22" s="22" t="inlineStr">
        <is>
          <t>前月差＝今月−前月、前月比＝今月÷前月−1、達成率＝今月÷目標。率の行は、それぞれの数÷リーチ（前月差はpt）。色の付いた欄は数式で計算します。</t>
        </is>
      </c>
    </row>
    <row r="23" ht="16" customHeight="1">
      <c r="A23" s="22" t="inlineStr">
        <is>
          <t>リーチ＝インサイトの「閲覧者」（コンテンツを1回以上表示したアカウントの数）。フォロワー数の前月差と「増減（獲得−失った）」が大きく違うときは、数字を取った日を確かめます。</t>
        </is>
      </c>
    </row>
    <row r="24" ht="8" customHeight="1"/>
    <row r="25" ht="20" customHeight="1">
      <c r="A25" s="4" t="inlineStr">
        <is>
          <t>今月のまとめ（結論を3つ）</t>
        </is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 ht="18" customHeight="1">
      <c r="A26" s="23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</row>
    <row r="28" ht="18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</row>
    <row r="30" ht="8" customHeight="1"/>
    <row r="31" ht="20" customHeight="1">
      <c r="A31" s="24" t="inlineStr">
        <is>
          <t>毎月の記録（12ヶ月）</t>
        </is>
      </c>
      <c r="B31" s="25" t="n"/>
      <c r="C31" s="25" t="n"/>
      <c r="D31" s="25" t="n"/>
      <c r="E31" s="25" t="n"/>
      <c r="F31" s="25" t="n"/>
      <c r="G31" s="25" t="n"/>
      <c r="H31" s="25" t="n"/>
      <c r="I31" s="25" t="n"/>
      <c r="J31" s="25" t="n"/>
      <c r="K31" s="25" t="n"/>
      <c r="L31" s="25" t="n"/>
      <c r="M31" s="25" t="n"/>
      <c r="N31" s="25" t="n"/>
      <c r="O31" s="25" t="n"/>
      <c r="P31" s="25" t="n"/>
    </row>
    <row r="32" ht="20" customHeight="1">
      <c r="A32" s="8" t="inlineStr">
        <is>
          <t>指標</t>
        </is>
      </c>
      <c r="B32" s="9" t="n"/>
      <c r="C32" s="9" t="n"/>
      <c r="D32" s="9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</row>
    <row r="33" ht="20" customHeight="1">
      <c r="A33" s="26" t="inlineStr">
        <is>
          <t>フォロワー数（月末）</t>
        </is>
      </c>
      <c r="B33" s="7" t="n"/>
      <c r="C33" s="7" t="n"/>
      <c r="D33" s="7" t="n"/>
      <c r="E33" s="27" t="n"/>
      <c r="F33" s="27" t="n"/>
      <c r="G33" s="27" t="n"/>
      <c r="H33" s="27" t="n"/>
      <c r="I33" s="27" t="n"/>
      <c r="J33" s="27" t="n"/>
      <c r="K33" s="27" t="n"/>
      <c r="L33" s="27" t="n"/>
      <c r="M33" s="27" t="n"/>
      <c r="N33" s="27" t="n"/>
      <c r="O33" s="27" t="n"/>
      <c r="P33" s="27" t="n"/>
    </row>
    <row r="34" ht="20" customHeight="1">
      <c r="A34" s="26" t="inlineStr">
        <is>
          <t>リーチ</t>
        </is>
      </c>
      <c r="B34" s="7" t="n"/>
      <c r="C34" s="7" t="n"/>
      <c r="D34" s="7" t="n"/>
      <c r="E34" s="27" t="n"/>
      <c r="F34" s="27" t="n"/>
      <c r="G34" s="27" t="n"/>
      <c r="H34" s="27" t="n"/>
      <c r="I34" s="27" t="n"/>
      <c r="J34" s="27" t="n"/>
      <c r="K34" s="27" t="n"/>
      <c r="L34" s="27" t="n"/>
      <c r="M34" s="27" t="n"/>
      <c r="N34" s="27" t="n"/>
      <c r="O34" s="27" t="n"/>
      <c r="P34" s="27" t="n"/>
    </row>
    <row r="35" ht="20" customHeight="1">
      <c r="A35" s="26" t="inlineStr">
        <is>
          <t>インタラクション</t>
        </is>
      </c>
      <c r="B35" s="7" t="n"/>
      <c r="C35" s="7" t="n"/>
      <c r="D35" s="7" t="n"/>
      <c r="E35" s="27" t="n"/>
      <c r="F35" s="27" t="n"/>
      <c r="G35" s="27" t="n"/>
      <c r="H35" s="27" t="n"/>
      <c r="I35" s="27" t="n"/>
      <c r="J35" s="27" t="n"/>
      <c r="K35" s="27" t="n"/>
      <c r="L35" s="27" t="n"/>
      <c r="M35" s="27" t="n"/>
      <c r="N35" s="27" t="n"/>
      <c r="O35" s="27" t="n"/>
      <c r="P35" s="27" t="n"/>
    </row>
    <row r="36" ht="20" customHeight="1">
      <c r="A36" s="26" t="inlineStr">
        <is>
          <t>プロフィールへのアクセス</t>
        </is>
      </c>
      <c r="B36" s="7" t="n"/>
      <c r="C36" s="7" t="n"/>
      <c r="D36" s="7" t="n"/>
      <c r="E36" s="27" t="n"/>
      <c r="F36" s="27" t="n"/>
      <c r="G36" s="27" t="n"/>
      <c r="H36" s="27" t="n"/>
      <c r="I36" s="27" t="n"/>
      <c r="J36" s="27" t="n"/>
      <c r="K36" s="27" t="n"/>
      <c r="L36" s="27" t="n"/>
      <c r="M36" s="27" t="n"/>
      <c r="N36" s="27" t="n"/>
      <c r="O36" s="27" t="n"/>
      <c r="P36" s="27" t="n"/>
    </row>
    <row r="37" ht="16" customHeight="1">
      <c r="A37" s="22" t="inlineStr">
        <is>
          <t>アカウントのインサイトは、過去90日までの期間しか選べません。毎月、上の表の今月の数字をここにも書き写すと、半年・1年の推移や前年同月と比べられます。</t>
        </is>
      </c>
    </row>
  </sheetData>
  <mergeCells count="55">
    <mergeCell ref="A17:D17"/>
    <mergeCell ref="A8:D8"/>
    <mergeCell ref="A35:D35"/>
    <mergeCell ref="A23:P23"/>
    <mergeCell ref="A20:D20"/>
    <mergeCell ref="A22:P22"/>
    <mergeCell ref="A19:D19"/>
    <mergeCell ref="A10:D10"/>
    <mergeCell ref="K12:P12"/>
    <mergeCell ref="A13:D13"/>
    <mergeCell ref="K8:P8"/>
    <mergeCell ref="A9:D9"/>
    <mergeCell ref="A34:D34"/>
    <mergeCell ref="A31:P31"/>
    <mergeCell ref="K14:P14"/>
    <mergeCell ref="A15:D15"/>
    <mergeCell ref="K17:P17"/>
    <mergeCell ref="A11:D11"/>
    <mergeCell ref="A3:B3"/>
    <mergeCell ref="A36:D36"/>
    <mergeCell ref="I3:J3"/>
    <mergeCell ref="K7:P7"/>
    <mergeCell ref="K19:P19"/>
    <mergeCell ref="M1:P1"/>
    <mergeCell ref="K10:P10"/>
    <mergeCell ref="K4:P4"/>
    <mergeCell ref="A5:B5"/>
    <mergeCell ref="K13:P13"/>
    <mergeCell ref="K18:P18"/>
    <mergeCell ref="A7:D7"/>
    <mergeCell ref="I5:J5"/>
    <mergeCell ref="K3:P3"/>
    <mergeCell ref="A26:P29"/>
    <mergeCell ref="A16:D16"/>
    <mergeCell ref="C3:H3"/>
    <mergeCell ref="A25:P25"/>
    <mergeCell ref="K16:P16"/>
    <mergeCell ref="A4:B4"/>
    <mergeCell ref="K15:P15"/>
    <mergeCell ref="I4:J4"/>
    <mergeCell ref="A18:D18"/>
    <mergeCell ref="K9:P9"/>
    <mergeCell ref="K5:P5"/>
    <mergeCell ref="A12:D12"/>
    <mergeCell ref="C5:H5"/>
    <mergeCell ref="A37:P37"/>
    <mergeCell ref="A1:L1"/>
    <mergeCell ref="A21:D21"/>
    <mergeCell ref="C4:H4"/>
    <mergeCell ref="K21:P21"/>
    <mergeCell ref="A33:D33"/>
    <mergeCell ref="K11:P11"/>
    <mergeCell ref="K20:P20"/>
    <mergeCell ref="A32:D32"/>
    <mergeCell ref="A14:D14"/>
  </mergeCells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45"/>
  <sheetViews>
    <sheetView showGridLines="0" workbookViewId="0">
      <selection activeCell="A1" sqref="A1"/>
    </sheetView>
  </sheetViews>
  <sheetFormatPr baseColWidth="8" defaultRowHeight="15"/>
  <cols>
    <col width="8.6" customWidth="1" min="1" max="1"/>
    <col width="8.6" customWidth="1" min="2" max="2"/>
    <col width="8.6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</cols>
  <sheetData>
    <row r="1" ht="30" customHeight="1">
      <c r="A1" s="1" t="inlineStr">
        <is>
          <t>投稿別の成績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 xml:space="preserve">　　年　　月</t>
        </is>
      </c>
      <c r="P1" s="2" t="n"/>
      <c r="Q1" s="2" t="n"/>
      <c r="R1" s="2" t="n"/>
    </row>
    <row r="2" ht="6" customHeight="1"/>
    <row r="3" ht="21" customHeight="1">
      <c r="A3" s="4" t="inlineStr">
        <is>
          <t>アカウント</t>
        </is>
      </c>
      <c r="B3" s="5" t="n"/>
      <c r="C3" s="5" t="n"/>
      <c r="D3" s="6" t="n"/>
      <c r="E3" s="7" t="n"/>
      <c r="F3" s="7" t="n"/>
      <c r="G3" s="7" t="n"/>
      <c r="H3" s="7" t="n"/>
      <c r="I3" s="7" t="n"/>
      <c r="J3" s="4" t="inlineStr">
        <is>
          <t>対象月</t>
        </is>
      </c>
      <c r="K3" s="5" t="n"/>
      <c r="L3" s="5" t="n"/>
      <c r="M3" s="6" t="n"/>
      <c r="N3" s="7" t="n"/>
      <c r="O3" s="7" t="n"/>
      <c r="P3" s="7" t="n"/>
      <c r="Q3" s="7" t="n"/>
      <c r="R3" s="7" t="n"/>
    </row>
    <row r="4" ht="21" customHeight="1">
      <c r="A4" s="4" t="inlineStr">
        <is>
          <t>数字を取った日</t>
        </is>
      </c>
      <c r="B4" s="5" t="n"/>
      <c r="C4" s="5" t="n"/>
      <c r="D4" s="6" t="n"/>
      <c r="E4" s="7" t="n"/>
      <c r="F4" s="7" t="n"/>
      <c r="G4" s="7" t="n"/>
      <c r="H4" s="7" t="n"/>
      <c r="I4" s="7" t="n"/>
      <c r="J4" s="4" t="inlineStr">
        <is>
          <t>本数</t>
        </is>
      </c>
      <c r="K4" s="5" t="n"/>
      <c r="L4" s="5" t="n"/>
      <c r="M4" s="6" t="n"/>
      <c r="N4" s="7" t="n"/>
      <c r="O4" s="7" t="n"/>
      <c r="P4" s="7" t="n"/>
      <c r="Q4" s="7" t="n"/>
      <c r="R4" s="7" t="n"/>
    </row>
    <row r="5" ht="8" customHeight="1"/>
    <row r="6" ht="34" customHeight="1">
      <c r="A6" s="8" t="inlineStr">
        <is>
          <t>投稿日</t>
        </is>
      </c>
      <c r="B6" s="8" t="inlineStr">
        <is>
          <t>種類</t>
        </is>
      </c>
      <c r="C6" s="9" t="n"/>
      <c r="D6" s="8" t="inlineStr">
        <is>
          <t>テーマ</t>
        </is>
      </c>
      <c r="E6" s="9" t="n"/>
      <c r="F6" s="9" t="n"/>
      <c r="G6" s="9" t="n"/>
      <c r="H6" s="8" t="inlineStr">
        <is>
          <t>リーチ</t>
        </is>
      </c>
      <c r="I6" s="8" t="inlineStr">
        <is>
          <t>いいね！</t>
        </is>
      </c>
      <c r="J6" s="8" t="inlineStr">
        <is>
          <t>コメント</t>
        </is>
      </c>
      <c r="K6" s="8" t="inlineStr">
        <is>
          <t>保存</t>
        </is>
      </c>
      <c r="L6" s="8" t="inlineStr">
        <is>
          <t>シェア</t>
        </is>
      </c>
      <c r="M6" s="8" t="inlineStr">
        <is>
          <t>プロフィールの
アクティビティ</t>
        </is>
      </c>
      <c r="N6" s="9" t="n"/>
      <c r="O6" s="8" t="inlineStr">
        <is>
          <t>リールの
再生数</t>
        </is>
      </c>
      <c r="P6" s="8" t="inlineStr">
        <is>
          <t>保存率</t>
        </is>
      </c>
      <c r="Q6" s="8" t="inlineStr">
        <is>
          <t>メモ</t>
        </is>
      </c>
      <c r="R6" s="9" t="n"/>
    </row>
    <row r="7" ht="20" customHeight="1">
      <c r="A7" s="28" t="n"/>
      <c r="B7" s="29" t="n"/>
      <c r="C7" s="7" t="n"/>
      <c r="D7" s="30" t="n"/>
      <c r="E7" s="7" t="n"/>
      <c r="F7" s="7" t="n"/>
      <c r="G7" s="7" t="n"/>
      <c r="H7" s="12" t="n"/>
      <c r="I7" s="12" t="n"/>
      <c r="J7" s="12" t="n"/>
      <c r="K7" s="12" t="n"/>
      <c r="L7" s="12" t="n"/>
      <c r="M7" s="12" t="n"/>
      <c r="N7" s="7" t="n"/>
      <c r="O7" s="12" t="n"/>
      <c r="P7" s="15">
        <f>IF(COUNT(K7,H7)&lt;2,"",IF(H7&lt;=0,"",K7/H7))</f>
        <v/>
      </c>
      <c r="Q7" s="31" t="n"/>
      <c r="R7" s="7" t="n"/>
    </row>
    <row r="8" ht="20" customHeight="1">
      <c r="A8" s="28" t="n"/>
      <c r="B8" s="29" t="n"/>
      <c r="C8" s="7" t="n"/>
      <c r="D8" s="30" t="n"/>
      <c r="E8" s="7" t="n"/>
      <c r="F8" s="7" t="n"/>
      <c r="G8" s="7" t="n"/>
      <c r="H8" s="12" t="n"/>
      <c r="I8" s="12" t="n"/>
      <c r="J8" s="12" t="n"/>
      <c r="K8" s="12" t="n"/>
      <c r="L8" s="12" t="n"/>
      <c r="M8" s="12" t="n"/>
      <c r="N8" s="7" t="n"/>
      <c r="O8" s="12" t="n"/>
      <c r="P8" s="15">
        <f>IF(COUNT(K8,H8)&lt;2,"",IF(H8&lt;=0,"",K8/H8))</f>
        <v/>
      </c>
      <c r="Q8" s="31" t="n"/>
      <c r="R8" s="7" t="n"/>
    </row>
    <row r="9" ht="20" customHeight="1">
      <c r="A9" s="28" t="n"/>
      <c r="B9" s="29" t="n"/>
      <c r="C9" s="7" t="n"/>
      <c r="D9" s="30" t="n"/>
      <c r="E9" s="7" t="n"/>
      <c r="F9" s="7" t="n"/>
      <c r="G9" s="7" t="n"/>
      <c r="H9" s="12" t="n"/>
      <c r="I9" s="12" t="n"/>
      <c r="J9" s="12" t="n"/>
      <c r="K9" s="12" t="n"/>
      <c r="L9" s="12" t="n"/>
      <c r="M9" s="12" t="n"/>
      <c r="N9" s="7" t="n"/>
      <c r="O9" s="12" t="n"/>
      <c r="P9" s="15">
        <f>IF(COUNT(K9,H9)&lt;2,"",IF(H9&lt;=0,"",K9/H9))</f>
        <v/>
      </c>
      <c r="Q9" s="31" t="n"/>
      <c r="R9" s="7" t="n"/>
    </row>
    <row r="10" ht="20" customHeight="1">
      <c r="A10" s="28" t="n"/>
      <c r="B10" s="29" t="n"/>
      <c r="C10" s="7" t="n"/>
      <c r="D10" s="30" t="n"/>
      <c r="E10" s="7" t="n"/>
      <c r="F10" s="7" t="n"/>
      <c r="G10" s="7" t="n"/>
      <c r="H10" s="12" t="n"/>
      <c r="I10" s="12" t="n"/>
      <c r="J10" s="12" t="n"/>
      <c r="K10" s="12" t="n"/>
      <c r="L10" s="12" t="n"/>
      <c r="M10" s="12" t="n"/>
      <c r="N10" s="7" t="n"/>
      <c r="O10" s="12" t="n"/>
      <c r="P10" s="15">
        <f>IF(COUNT(K10,H10)&lt;2,"",IF(H10&lt;=0,"",K10/H10))</f>
        <v/>
      </c>
      <c r="Q10" s="31" t="n"/>
      <c r="R10" s="7" t="n"/>
    </row>
    <row r="11" ht="20" customHeight="1">
      <c r="A11" s="28" t="n"/>
      <c r="B11" s="29" t="n"/>
      <c r="C11" s="7" t="n"/>
      <c r="D11" s="30" t="n"/>
      <c r="E11" s="7" t="n"/>
      <c r="F11" s="7" t="n"/>
      <c r="G11" s="7" t="n"/>
      <c r="H11" s="12" t="n"/>
      <c r="I11" s="12" t="n"/>
      <c r="J11" s="12" t="n"/>
      <c r="K11" s="12" t="n"/>
      <c r="L11" s="12" t="n"/>
      <c r="M11" s="12" t="n"/>
      <c r="N11" s="7" t="n"/>
      <c r="O11" s="12" t="n"/>
      <c r="P11" s="15">
        <f>IF(COUNT(K11,H11)&lt;2,"",IF(H11&lt;=0,"",K11/H11))</f>
        <v/>
      </c>
      <c r="Q11" s="31" t="n"/>
      <c r="R11" s="7" t="n"/>
    </row>
    <row r="12" ht="20" customHeight="1">
      <c r="A12" s="28" t="n"/>
      <c r="B12" s="29" t="n"/>
      <c r="C12" s="7" t="n"/>
      <c r="D12" s="30" t="n"/>
      <c r="E12" s="7" t="n"/>
      <c r="F12" s="7" t="n"/>
      <c r="G12" s="7" t="n"/>
      <c r="H12" s="12" t="n"/>
      <c r="I12" s="12" t="n"/>
      <c r="J12" s="12" t="n"/>
      <c r="K12" s="12" t="n"/>
      <c r="L12" s="12" t="n"/>
      <c r="M12" s="12" t="n"/>
      <c r="N12" s="7" t="n"/>
      <c r="O12" s="12" t="n"/>
      <c r="P12" s="15">
        <f>IF(COUNT(K12,H12)&lt;2,"",IF(H12&lt;=0,"",K12/H12))</f>
        <v/>
      </c>
      <c r="Q12" s="31" t="n"/>
      <c r="R12" s="7" t="n"/>
    </row>
    <row r="13" ht="20" customHeight="1">
      <c r="A13" s="28" t="n"/>
      <c r="B13" s="29" t="n"/>
      <c r="C13" s="7" t="n"/>
      <c r="D13" s="30" t="n"/>
      <c r="E13" s="7" t="n"/>
      <c r="F13" s="7" t="n"/>
      <c r="G13" s="7" t="n"/>
      <c r="H13" s="12" t="n"/>
      <c r="I13" s="12" t="n"/>
      <c r="J13" s="12" t="n"/>
      <c r="K13" s="12" t="n"/>
      <c r="L13" s="12" t="n"/>
      <c r="M13" s="12" t="n"/>
      <c r="N13" s="7" t="n"/>
      <c r="O13" s="12" t="n"/>
      <c r="P13" s="15">
        <f>IF(COUNT(K13,H13)&lt;2,"",IF(H13&lt;=0,"",K13/H13))</f>
        <v/>
      </c>
      <c r="Q13" s="31" t="n"/>
      <c r="R13" s="7" t="n"/>
    </row>
    <row r="14" ht="20" customHeight="1">
      <c r="A14" s="28" t="n"/>
      <c r="B14" s="29" t="n"/>
      <c r="C14" s="7" t="n"/>
      <c r="D14" s="30" t="n"/>
      <c r="E14" s="7" t="n"/>
      <c r="F14" s="7" t="n"/>
      <c r="G14" s="7" t="n"/>
      <c r="H14" s="12" t="n"/>
      <c r="I14" s="12" t="n"/>
      <c r="J14" s="12" t="n"/>
      <c r="K14" s="12" t="n"/>
      <c r="L14" s="12" t="n"/>
      <c r="M14" s="12" t="n"/>
      <c r="N14" s="7" t="n"/>
      <c r="O14" s="12" t="n"/>
      <c r="P14" s="15">
        <f>IF(COUNT(K14,H14)&lt;2,"",IF(H14&lt;=0,"",K14/H14))</f>
        <v/>
      </c>
      <c r="Q14" s="31" t="n"/>
      <c r="R14" s="7" t="n"/>
    </row>
    <row r="15" ht="20" customHeight="1">
      <c r="A15" s="28" t="n"/>
      <c r="B15" s="29" t="n"/>
      <c r="C15" s="7" t="n"/>
      <c r="D15" s="30" t="n"/>
      <c r="E15" s="7" t="n"/>
      <c r="F15" s="7" t="n"/>
      <c r="G15" s="7" t="n"/>
      <c r="H15" s="12" t="n"/>
      <c r="I15" s="12" t="n"/>
      <c r="J15" s="12" t="n"/>
      <c r="K15" s="12" t="n"/>
      <c r="L15" s="12" t="n"/>
      <c r="M15" s="12" t="n"/>
      <c r="N15" s="7" t="n"/>
      <c r="O15" s="12" t="n"/>
      <c r="P15" s="15">
        <f>IF(COUNT(K15,H15)&lt;2,"",IF(H15&lt;=0,"",K15/H15))</f>
        <v/>
      </c>
      <c r="Q15" s="31" t="n"/>
      <c r="R15" s="7" t="n"/>
    </row>
    <row r="16" ht="20" customHeight="1">
      <c r="A16" s="28" t="n"/>
      <c r="B16" s="29" t="n"/>
      <c r="C16" s="7" t="n"/>
      <c r="D16" s="30" t="n"/>
      <c r="E16" s="7" t="n"/>
      <c r="F16" s="7" t="n"/>
      <c r="G16" s="7" t="n"/>
      <c r="H16" s="12" t="n"/>
      <c r="I16" s="12" t="n"/>
      <c r="J16" s="12" t="n"/>
      <c r="K16" s="12" t="n"/>
      <c r="L16" s="12" t="n"/>
      <c r="M16" s="12" t="n"/>
      <c r="N16" s="7" t="n"/>
      <c r="O16" s="12" t="n"/>
      <c r="P16" s="15">
        <f>IF(COUNT(K16,H16)&lt;2,"",IF(H16&lt;=0,"",K16/H16))</f>
        <v/>
      </c>
      <c r="Q16" s="31" t="n"/>
      <c r="R16" s="7" t="n"/>
    </row>
    <row r="17" ht="20" customHeight="1">
      <c r="A17" s="28" t="n"/>
      <c r="B17" s="29" t="n"/>
      <c r="C17" s="7" t="n"/>
      <c r="D17" s="30" t="n"/>
      <c r="E17" s="7" t="n"/>
      <c r="F17" s="7" t="n"/>
      <c r="G17" s="7" t="n"/>
      <c r="H17" s="12" t="n"/>
      <c r="I17" s="12" t="n"/>
      <c r="J17" s="12" t="n"/>
      <c r="K17" s="12" t="n"/>
      <c r="L17" s="12" t="n"/>
      <c r="M17" s="12" t="n"/>
      <c r="N17" s="7" t="n"/>
      <c r="O17" s="12" t="n"/>
      <c r="P17" s="15">
        <f>IF(COUNT(K17,H17)&lt;2,"",IF(H17&lt;=0,"",K17/H17))</f>
        <v/>
      </c>
      <c r="Q17" s="31" t="n"/>
      <c r="R17" s="7" t="n"/>
    </row>
    <row r="18" ht="20" customHeight="1">
      <c r="A18" s="28" t="n"/>
      <c r="B18" s="29" t="n"/>
      <c r="C18" s="7" t="n"/>
      <c r="D18" s="30" t="n"/>
      <c r="E18" s="7" t="n"/>
      <c r="F18" s="7" t="n"/>
      <c r="G18" s="7" t="n"/>
      <c r="H18" s="12" t="n"/>
      <c r="I18" s="12" t="n"/>
      <c r="J18" s="12" t="n"/>
      <c r="K18" s="12" t="n"/>
      <c r="L18" s="12" t="n"/>
      <c r="M18" s="12" t="n"/>
      <c r="N18" s="7" t="n"/>
      <c r="O18" s="12" t="n"/>
      <c r="P18" s="15">
        <f>IF(COUNT(K18,H18)&lt;2,"",IF(H18&lt;=0,"",K18/H18))</f>
        <v/>
      </c>
      <c r="Q18" s="31" t="n"/>
      <c r="R18" s="7" t="n"/>
    </row>
    <row r="19" ht="20" customHeight="1">
      <c r="A19" s="28" t="n"/>
      <c r="B19" s="29" t="n"/>
      <c r="C19" s="7" t="n"/>
      <c r="D19" s="30" t="n"/>
      <c r="E19" s="7" t="n"/>
      <c r="F19" s="7" t="n"/>
      <c r="G19" s="7" t="n"/>
      <c r="H19" s="12" t="n"/>
      <c r="I19" s="12" t="n"/>
      <c r="J19" s="12" t="n"/>
      <c r="K19" s="12" t="n"/>
      <c r="L19" s="12" t="n"/>
      <c r="M19" s="12" t="n"/>
      <c r="N19" s="7" t="n"/>
      <c r="O19" s="12" t="n"/>
      <c r="P19" s="15">
        <f>IF(COUNT(K19,H19)&lt;2,"",IF(H19&lt;=0,"",K19/H19))</f>
        <v/>
      </c>
      <c r="Q19" s="31" t="n"/>
      <c r="R19" s="7" t="n"/>
    </row>
    <row r="20" ht="20" customHeight="1">
      <c r="A20" s="28" t="n"/>
      <c r="B20" s="29" t="n"/>
      <c r="C20" s="7" t="n"/>
      <c r="D20" s="30" t="n"/>
      <c r="E20" s="7" t="n"/>
      <c r="F20" s="7" t="n"/>
      <c r="G20" s="7" t="n"/>
      <c r="H20" s="12" t="n"/>
      <c r="I20" s="12" t="n"/>
      <c r="J20" s="12" t="n"/>
      <c r="K20" s="12" t="n"/>
      <c r="L20" s="12" t="n"/>
      <c r="M20" s="12" t="n"/>
      <c r="N20" s="7" t="n"/>
      <c r="O20" s="12" t="n"/>
      <c r="P20" s="15">
        <f>IF(COUNT(K20,H20)&lt;2,"",IF(H20&lt;=0,"",K20/H20))</f>
        <v/>
      </c>
      <c r="Q20" s="31" t="n"/>
      <c r="R20" s="7" t="n"/>
    </row>
    <row r="21" ht="20" customHeight="1">
      <c r="A21" s="28" t="n"/>
      <c r="B21" s="29" t="n"/>
      <c r="C21" s="7" t="n"/>
      <c r="D21" s="30" t="n"/>
      <c r="E21" s="7" t="n"/>
      <c r="F21" s="7" t="n"/>
      <c r="G21" s="7" t="n"/>
      <c r="H21" s="12" t="n"/>
      <c r="I21" s="12" t="n"/>
      <c r="J21" s="12" t="n"/>
      <c r="K21" s="12" t="n"/>
      <c r="L21" s="12" t="n"/>
      <c r="M21" s="12" t="n"/>
      <c r="N21" s="7" t="n"/>
      <c r="O21" s="12" t="n"/>
      <c r="P21" s="15">
        <f>IF(COUNT(K21,H21)&lt;2,"",IF(H21&lt;=0,"",K21/H21))</f>
        <v/>
      </c>
      <c r="Q21" s="31" t="n"/>
      <c r="R21" s="7" t="n"/>
    </row>
    <row r="22" ht="20" customHeight="1">
      <c r="A22" s="28" t="n"/>
      <c r="B22" s="29" t="n"/>
      <c r="C22" s="7" t="n"/>
      <c r="D22" s="30" t="n"/>
      <c r="E22" s="7" t="n"/>
      <c r="F22" s="7" t="n"/>
      <c r="G22" s="7" t="n"/>
      <c r="H22" s="12" t="n"/>
      <c r="I22" s="12" t="n"/>
      <c r="J22" s="12" t="n"/>
      <c r="K22" s="12" t="n"/>
      <c r="L22" s="12" t="n"/>
      <c r="M22" s="12" t="n"/>
      <c r="N22" s="7" t="n"/>
      <c r="O22" s="12" t="n"/>
      <c r="P22" s="15">
        <f>IF(COUNT(K22,H22)&lt;2,"",IF(H22&lt;=0,"",K22/H22))</f>
        <v/>
      </c>
      <c r="Q22" s="31" t="n"/>
      <c r="R22" s="7" t="n"/>
    </row>
    <row r="23" ht="20" customHeight="1">
      <c r="A23" s="28" t="n"/>
      <c r="B23" s="29" t="n"/>
      <c r="C23" s="7" t="n"/>
      <c r="D23" s="30" t="n"/>
      <c r="E23" s="7" t="n"/>
      <c r="F23" s="7" t="n"/>
      <c r="G23" s="7" t="n"/>
      <c r="H23" s="12" t="n"/>
      <c r="I23" s="12" t="n"/>
      <c r="J23" s="12" t="n"/>
      <c r="K23" s="12" t="n"/>
      <c r="L23" s="12" t="n"/>
      <c r="M23" s="12" t="n"/>
      <c r="N23" s="7" t="n"/>
      <c r="O23" s="12" t="n"/>
      <c r="P23" s="15">
        <f>IF(COUNT(K23,H23)&lt;2,"",IF(H23&lt;=0,"",K23/H23))</f>
        <v/>
      </c>
      <c r="Q23" s="31" t="n"/>
      <c r="R23" s="7" t="n"/>
    </row>
    <row r="24" ht="20" customHeight="1">
      <c r="A24" s="28" t="n"/>
      <c r="B24" s="29" t="n"/>
      <c r="C24" s="7" t="n"/>
      <c r="D24" s="30" t="n"/>
      <c r="E24" s="7" t="n"/>
      <c r="F24" s="7" t="n"/>
      <c r="G24" s="7" t="n"/>
      <c r="H24" s="12" t="n"/>
      <c r="I24" s="12" t="n"/>
      <c r="J24" s="12" t="n"/>
      <c r="K24" s="12" t="n"/>
      <c r="L24" s="12" t="n"/>
      <c r="M24" s="12" t="n"/>
      <c r="N24" s="7" t="n"/>
      <c r="O24" s="12" t="n"/>
      <c r="P24" s="15">
        <f>IF(COUNT(K24,H24)&lt;2,"",IF(H24&lt;=0,"",K24/H24))</f>
        <v/>
      </c>
      <c r="Q24" s="31" t="n"/>
      <c r="R24" s="7" t="n"/>
    </row>
    <row r="25" ht="20" customHeight="1">
      <c r="A25" s="28" t="n"/>
      <c r="B25" s="29" t="n"/>
      <c r="C25" s="7" t="n"/>
      <c r="D25" s="30" t="n"/>
      <c r="E25" s="7" t="n"/>
      <c r="F25" s="7" t="n"/>
      <c r="G25" s="7" t="n"/>
      <c r="H25" s="12" t="n"/>
      <c r="I25" s="12" t="n"/>
      <c r="J25" s="12" t="n"/>
      <c r="K25" s="12" t="n"/>
      <c r="L25" s="12" t="n"/>
      <c r="M25" s="12" t="n"/>
      <c r="N25" s="7" t="n"/>
      <c r="O25" s="12" t="n"/>
      <c r="P25" s="15">
        <f>IF(COUNT(K25,H25)&lt;2,"",IF(H25&lt;=0,"",K25/H25))</f>
        <v/>
      </c>
      <c r="Q25" s="31" t="n"/>
      <c r="R25" s="7" t="n"/>
    </row>
    <row r="26" ht="20" customHeight="1">
      <c r="A26" s="28" t="n"/>
      <c r="B26" s="29" t="n"/>
      <c r="C26" s="7" t="n"/>
      <c r="D26" s="30" t="n"/>
      <c r="E26" s="7" t="n"/>
      <c r="F26" s="7" t="n"/>
      <c r="G26" s="7" t="n"/>
      <c r="H26" s="12" t="n"/>
      <c r="I26" s="12" t="n"/>
      <c r="J26" s="12" t="n"/>
      <c r="K26" s="12" t="n"/>
      <c r="L26" s="12" t="n"/>
      <c r="M26" s="12" t="n"/>
      <c r="N26" s="7" t="n"/>
      <c r="O26" s="12" t="n"/>
      <c r="P26" s="15">
        <f>IF(COUNT(K26,H26)&lt;2,"",IF(H26&lt;=0,"",K26/H26))</f>
        <v/>
      </c>
      <c r="Q26" s="31" t="n"/>
      <c r="R26" s="7" t="n"/>
    </row>
    <row r="27" ht="20" customHeight="1">
      <c r="A27" s="28" t="n"/>
      <c r="B27" s="29" t="n"/>
      <c r="C27" s="7" t="n"/>
      <c r="D27" s="30" t="n"/>
      <c r="E27" s="7" t="n"/>
      <c r="F27" s="7" t="n"/>
      <c r="G27" s="7" t="n"/>
      <c r="H27" s="12" t="n"/>
      <c r="I27" s="12" t="n"/>
      <c r="J27" s="12" t="n"/>
      <c r="K27" s="12" t="n"/>
      <c r="L27" s="12" t="n"/>
      <c r="M27" s="12" t="n"/>
      <c r="N27" s="7" t="n"/>
      <c r="O27" s="12" t="n"/>
      <c r="P27" s="15">
        <f>IF(COUNT(K27,H27)&lt;2,"",IF(H27&lt;=0,"",K27/H27))</f>
        <v/>
      </c>
      <c r="Q27" s="31" t="n"/>
      <c r="R27" s="7" t="n"/>
    </row>
    <row r="28" ht="20" customHeight="1">
      <c r="A28" s="28" t="n"/>
      <c r="B28" s="29" t="n"/>
      <c r="C28" s="7" t="n"/>
      <c r="D28" s="30" t="n"/>
      <c r="E28" s="7" t="n"/>
      <c r="F28" s="7" t="n"/>
      <c r="G28" s="7" t="n"/>
      <c r="H28" s="12" t="n"/>
      <c r="I28" s="12" t="n"/>
      <c r="J28" s="12" t="n"/>
      <c r="K28" s="12" t="n"/>
      <c r="L28" s="12" t="n"/>
      <c r="M28" s="12" t="n"/>
      <c r="N28" s="7" t="n"/>
      <c r="O28" s="12" t="n"/>
      <c r="P28" s="15">
        <f>IF(COUNT(K28,H28)&lt;2,"",IF(H28&lt;=0,"",K28/H28))</f>
        <v/>
      </c>
      <c r="Q28" s="31" t="n"/>
      <c r="R28" s="7" t="n"/>
    </row>
    <row r="29" ht="20" customHeight="1">
      <c r="A29" s="28" t="n"/>
      <c r="B29" s="29" t="n"/>
      <c r="C29" s="7" t="n"/>
      <c r="D29" s="30" t="n"/>
      <c r="E29" s="7" t="n"/>
      <c r="F29" s="7" t="n"/>
      <c r="G29" s="7" t="n"/>
      <c r="H29" s="12" t="n"/>
      <c r="I29" s="12" t="n"/>
      <c r="J29" s="12" t="n"/>
      <c r="K29" s="12" t="n"/>
      <c r="L29" s="12" t="n"/>
      <c r="M29" s="12" t="n"/>
      <c r="N29" s="7" t="n"/>
      <c r="O29" s="12" t="n"/>
      <c r="P29" s="15">
        <f>IF(COUNT(K29,H29)&lt;2,"",IF(H29&lt;=0,"",K29/H29))</f>
        <v/>
      </c>
      <c r="Q29" s="31" t="n"/>
      <c r="R29" s="7" t="n"/>
    </row>
    <row r="30" ht="20" customHeight="1">
      <c r="A30" s="28" t="n"/>
      <c r="B30" s="29" t="n"/>
      <c r="C30" s="7" t="n"/>
      <c r="D30" s="30" t="n"/>
      <c r="E30" s="7" t="n"/>
      <c r="F30" s="7" t="n"/>
      <c r="G30" s="7" t="n"/>
      <c r="H30" s="12" t="n"/>
      <c r="I30" s="12" t="n"/>
      <c r="J30" s="12" t="n"/>
      <c r="K30" s="12" t="n"/>
      <c r="L30" s="12" t="n"/>
      <c r="M30" s="12" t="n"/>
      <c r="N30" s="7" t="n"/>
      <c r="O30" s="12" t="n"/>
      <c r="P30" s="15">
        <f>IF(COUNT(K30,H30)&lt;2,"",IF(H30&lt;=0,"",K30/H30))</f>
        <v/>
      </c>
      <c r="Q30" s="31" t="n"/>
      <c r="R30" s="7" t="n"/>
    </row>
    <row r="31" ht="20" customHeight="1">
      <c r="A31" s="28" t="n"/>
      <c r="B31" s="29" t="n"/>
      <c r="C31" s="7" t="n"/>
      <c r="D31" s="30" t="n"/>
      <c r="E31" s="7" t="n"/>
      <c r="F31" s="7" t="n"/>
      <c r="G31" s="7" t="n"/>
      <c r="H31" s="12" t="n"/>
      <c r="I31" s="12" t="n"/>
      <c r="J31" s="12" t="n"/>
      <c r="K31" s="12" t="n"/>
      <c r="L31" s="12" t="n"/>
      <c r="M31" s="12" t="n"/>
      <c r="N31" s="7" t="n"/>
      <c r="O31" s="12" t="n"/>
      <c r="P31" s="15">
        <f>IF(COUNT(K31,H31)&lt;2,"",IF(H31&lt;=0,"",K31/H31))</f>
        <v/>
      </c>
      <c r="Q31" s="31" t="n"/>
      <c r="R31" s="7" t="n"/>
    </row>
    <row r="32" ht="20" customHeight="1">
      <c r="A32" s="28" t="n"/>
      <c r="B32" s="29" t="n"/>
      <c r="C32" s="7" t="n"/>
      <c r="D32" s="30" t="n"/>
      <c r="E32" s="7" t="n"/>
      <c r="F32" s="7" t="n"/>
      <c r="G32" s="7" t="n"/>
      <c r="H32" s="12" t="n"/>
      <c r="I32" s="12" t="n"/>
      <c r="J32" s="12" t="n"/>
      <c r="K32" s="12" t="n"/>
      <c r="L32" s="12" t="n"/>
      <c r="M32" s="12" t="n"/>
      <c r="N32" s="7" t="n"/>
      <c r="O32" s="12" t="n"/>
      <c r="P32" s="15">
        <f>IF(COUNT(K32,H32)&lt;2,"",IF(H32&lt;=0,"",K32/H32))</f>
        <v/>
      </c>
      <c r="Q32" s="31" t="n"/>
      <c r="R32" s="7" t="n"/>
    </row>
    <row r="33" ht="20" customHeight="1">
      <c r="A33" s="28" t="n"/>
      <c r="B33" s="29" t="n"/>
      <c r="C33" s="7" t="n"/>
      <c r="D33" s="30" t="n"/>
      <c r="E33" s="7" t="n"/>
      <c r="F33" s="7" t="n"/>
      <c r="G33" s="7" t="n"/>
      <c r="H33" s="12" t="n"/>
      <c r="I33" s="12" t="n"/>
      <c r="J33" s="12" t="n"/>
      <c r="K33" s="12" t="n"/>
      <c r="L33" s="12" t="n"/>
      <c r="M33" s="12" t="n"/>
      <c r="N33" s="7" t="n"/>
      <c r="O33" s="12" t="n"/>
      <c r="P33" s="15">
        <f>IF(COUNT(K33,H33)&lt;2,"",IF(H33&lt;=0,"",K33/H33))</f>
        <v/>
      </c>
      <c r="Q33" s="31" t="n"/>
      <c r="R33" s="7" t="n"/>
    </row>
    <row r="34" ht="20" customHeight="1">
      <c r="A34" s="28" t="n"/>
      <c r="B34" s="29" t="n"/>
      <c r="C34" s="7" t="n"/>
      <c r="D34" s="30" t="n"/>
      <c r="E34" s="7" t="n"/>
      <c r="F34" s="7" t="n"/>
      <c r="G34" s="7" t="n"/>
      <c r="H34" s="12" t="n"/>
      <c r="I34" s="12" t="n"/>
      <c r="J34" s="12" t="n"/>
      <c r="K34" s="12" t="n"/>
      <c r="L34" s="12" t="n"/>
      <c r="M34" s="12" t="n"/>
      <c r="N34" s="7" t="n"/>
      <c r="O34" s="12" t="n"/>
      <c r="P34" s="15">
        <f>IF(COUNT(K34,H34)&lt;2,"",IF(H34&lt;=0,"",K34/H34))</f>
        <v/>
      </c>
      <c r="Q34" s="31" t="n"/>
      <c r="R34" s="7" t="n"/>
    </row>
    <row r="35" ht="20" customHeight="1">
      <c r="A35" s="28" t="n"/>
      <c r="B35" s="29" t="n"/>
      <c r="C35" s="7" t="n"/>
      <c r="D35" s="30" t="n"/>
      <c r="E35" s="7" t="n"/>
      <c r="F35" s="7" t="n"/>
      <c r="G35" s="7" t="n"/>
      <c r="H35" s="12" t="n"/>
      <c r="I35" s="12" t="n"/>
      <c r="J35" s="12" t="n"/>
      <c r="K35" s="12" t="n"/>
      <c r="L35" s="12" t="n"/>
      <c r="M35" s="12" t="n"/>
      <c r="N35" s="7" t="n"/>
      <c r="O35" s="12" t="n"/>
      <c r="P35" s="15">
        <f>IF(COUNT(K35,H35)&lt;2,"",IF(H35&lt;=0,"",K35/H35))</f>
        <v/>
      </c>
      <c r="Q35" s="31" t="n"/>
      <c r="R35" s="7" t="n"/>
    </row>
    <row r="36" ht="20" customHeight="1">
      <c r="A36" s="28" t="n"/>
      <c r="B36" s="29" t="n"/>
      <c r="C36" s="7" t="n"/>
      <c r="D36" s="30" t="n"/>
      <c r="E36" s="7" t="n"/>
      <c r="F36" s="7" t="n"/>
      <c r="G36" s="7" t="n"/>
      <c r="H36" s="12" t="n"/>
      <c r="I36" s="12" t="n"/>
      <c r="J36" s="12" t="n"/>
      <c r="K36" s="12" t="n"/>
      <c r="L36" s="12" t="n"/>
      <c r="M36" s="12" t="n"/>
      <c r="N36" s="7" t="n"/>
      <c r="O36" s="12" t="n"/>
      <c r="P36" s="15">
        <f>IF(COUNT(K36,H36)&lt;2,"",IF(H36&lt;=0,"",K36/H36))</f>
        <v/>
      </c>
      <c r="Q36" s="31" t="n"/>
      <c r="R36" s="7" t="n"/>
    </row>
    <row r="37" ht="22" customHeight="1">
      <c r="A37" s="32" t="inlineStr">
        <is>
          <t>平均</t>
        </is>
      </c>
      <c r="B37" s="5" t="n"/>
      <c r="C37" s="5" t="n"/>
      <c r="D37" s="5" t="n"/>
      <c r="E37" s="5" t="n"/>
      <c r="F37" s="5" t="n"/>
      <c r="G37" s="5" t="n"/>
      <c r="H37" s="33">
        <f>IF(COUNT(H7:H36)=0,"",AVERAGE(H7:H36))</f>
        <v/>
      </c>
      <c r="I37" s="33">
        <f>IF(COUNT(I7:I36)=0,"",AVERAGE(I7:I36))</f>
        <v/>
      </c>
      <c r="J37" s="33">
        <f>IF(COUNT(J7:J36)=0,"",AVERAGE(J7:J36))</f>
        <v/>
      </c>
      <c r="K37" s="33">
        <f>IF(COUNT(K7:K36)=0,"",AVERAGE(K7:K36))</f>
        <v/>
      </c>
      <c r="L37" s="33">
        <f>IF(COUNT(L7:L36)=0,"",AVERAGE(L7:L36))</f>
        <v/>
      </c>
      <c r="M37" s="33">
        <f>IF(COUNT(M7:M36)=0,"",AVERAGE(M7:M36))</f>
        <v/>
      </c>
      <c r="N37" s="34" t="n"/>
      <c r="O37" s="33">
        <f>IF(COUNT(O7:O36)=0,"",AVERAGE(O7:O36))</f>
        <v/>
      </c>
      <c r="P37" s="35">
        <f>IF(SUM(H7:H36)&lt;=0,"",SUM(K7:K36)/SUM(H7:H36))</f>
        <v/>
      </c>
      <c r="Q37" s="36" t="n"/>
      <c r="R37" s="5" t="n"/>
    </row>
    <row r="38" ht="16" customHeight="1">
      <c r="A38" s="22" t="inlineStr">
        <is>
          <t>リーチ＝インサイトの「閲覧者」（リールは「リーチしたアカウント数」）。プロフィールのアクティビティ＝投稿を見たあと、プロフィールでとられたアクションの数。保存率＝保存÷リーチ。</t>
        </is>
      </c>
    </row>
    <row r="39" ht="16" customHeight="1">
      <c r="A39" s="22" t="inlineStr">
        <is>
          <t>数字は投稿してから日がたつほど増えます。毎月同じ日（例：翌月の3日）に取ると、月ごとに比べやすくなります。種類は一覧から選べます。色の付いた欄は数式で計算します。</t>
        </is>
      </c>
    </row>
    <row r="40" ht="8" customHeight="1"/>
    <row r="41" ht="20" customHeight="1">
      <c r="A41" s="24" t="inlineStr">
        <is>
          <t>種類ごとの集計</t>
        </is>
      </c>
      <c r="B41" s="25" t="n"/>
      <c r="C41" s="25" t="n"/>
      <c r="D41" s="25" t="n"/>
      <c r="E41" s="25" t="n"/>
      <c r="F41" s="25" t="n"/>
      <c r="G41" s="25" t="n"/>
      <c r="H41" s="25" t="n"/>
      <c r="I41" s="25" t="n"/>
      <c r="J41" s="25" t="n"/>
      <c r="K41" s="25" t="n"/>
      <c r="L41" s="25" t="n"/>
      <c r="M41" s="25" t="n"/>
      <c r="N41" s="25" t="n"/>
      <c r="O41" s="25" t="n"/>
      <c r="P41" s="25" t="n"/>
      <c r="Q41" s="25" t="n"/>
      <c r="R41" s="25" t="n"/>
    </row>
    <row r="42" ht="20" customHeight="1">
      <c r="A42" s="8" t="inlineStr">
        <is>
          <t>種類</t>
        </is>
      </c>
      <c r="B42" s="9" t="n"/>
      <c r="C42" s="9" t="n"/>
      <c r="D42" s="8" t="inlineStr">
        <is>
          <t>本数</t>
        </is>
      </c>
      <c r="E42" s="9" t="n"/>
      <c r="F42" s="8" t="inlineStr">
        <is>
          <t>リーチの平均</t>
        </is>
      </c>
      <c r="G42" s="9" t="n"/>
      <c r="H42" s="8" t="inlineStr">
        <is>
          <t>保存の平均</t>
        </is>
      </c>
      <c r="I42" s="9" t="n"/>
      <c r="J42" s="8" t="inlineStr">
        <is>
          <t>シェアの平均</t>
        </is>
      </c>
      <c r="K42" s="9" t="n"/>
      <c r="L42" s="8" t="inlineStr">
        <is>
          <t>保存率</t>
        </is>
      </c>
      <c r="M42" s="9" t="n"/>
    </row>
    <row r="43" ht="20" customHeight="1">
      <c r="A43" s="29" t="inlineStr">
        <is>
          <t>画像</t>
        </is>
      </c>
      <c r="B43" s="7" t="n"/>
      <c r="C43" s="7" t="n"/>
      <c r="D43" s="37">
        <f>COUNTIF(B7:B36,"画像")</f>
        <v/>
      </c>
      <c r="E43" s="34" t="n"/>
      <c r="F43" s="37">
        <f>IF(COUNTIF(B7:B36,"画像")=0,"",AVERAGEIF(B7:B36,"画像",H7:H36))</f>
        <v/>
      </c>
      <c r="G43" s="34" t="n"/>
      <c r="H43" s="37">
        <f>IF(COUNTIF(B7:B36,"画像")=0,"",AVERAGEIF(B7:B36,"画像",K7:K36))</f>
        <v/>
      </c>
      <c r="I43" s="34" t="n"/>
      <c r="J43" s="37">
        <f>IF(COUNTIF(B7:B36,"画像")=0,"",AVERAGEIF(B7:B36,"画像",L7:L36))</f>
        <v/>
      </c>
      <c r="K43" s="34" t="n"/>
      <c r="L43" s="15">
        <f>IF(SUMIF(B7:B36,"画像",H7:H36)&lt;=0,"",SUMIF(B7:B36,"画像",K7:K36)/SUMIF(B7:B36,"画像",H7:H36))</f>
        <v/>
      </c>
      <c r="M43" s="34" t="n"/>
    </row>
    <row r="44" ht="20" customHeight="1">
      <c r="A44" s="29" t="inlineStr">
        <is>
          <t>カルーセル</t>
        </is>
      </c>
      <c r="B44" s="7" t="n"/>
      <c r="C44" s="7" t="n"/>
      <c r="D44" s="37">
        <f>COUNTIF(B7:B36,"カルーセル")</f>
        <v/>
      </c>
      <c r="E44" s="34" t="n"/>
      <c r="F44" s="37">
        <f>IF(COUNTIF(B7:B36,"カルーセル")=0,"",AVERAGEIF(B7:B36,"カルーセル",H7:H36))</f>
        <v/>
      </c>
      <c r="G44" s="34" t="n"/>
      <c r="H44" s="37">
        <f>IF(COUNTIF(B7:B36,"カルーセル")=0,"",AVERAGEIF(B7:B36,"カルーセル",K7:K36))</f>
        <v/>
      </c>
      <c r="I44" s="34" t="n"/>
      <c r="J44" s="37">
        <f>IF(COUNTIF(B7:B36,"カルーセル")=0,"",AVERAGEIF(B7:B36,"カルーセル",L7:L36))</f>
        <v/>
      </c>
      <c r="K44" s="34" t="n"/>
      <c r="L44" s="15">
        <f>IF(SUMIF(B7:B36,"カルーセル",H7:H36)&lt;=0,"",SUMIF(B7:B36,"カルーセル",K7:K36)/SUMIF(B7:B36,"カルーセル",H7:H36))</f>
        <v/>
      </c>
      <c r="M44" s="34" t="n"/>
    </row>
    <row r="45" ht="20" customHeight="1">
      <c r="A45" s="29" t="inlineStr">
        <is>
          <t>リール</t>
        </is>
      </c>
      <c r="B45" s="7" t="n"/>
      <c r="C45" s="7" t="n"/>
      <c r="D45" s="37">
        <f>COUNTIF(B7:B36,"リール")</f>
        <v/>
      </c>
      <c r="E45" s="34" t="n"/>
      <c r="F45" s="37">
        <f>IF(COUNTIF(B7:B36,"リール")=0,"",AVERAGEIF(B7:B36,"リール",H7:H36))</f>
        <v/>
      </c>
      <c r="G45" s="34" t="n"/>
      <c r="H45" s="37">
        <f>IF(COUNTIF(B7:B36,"リール")=0,"",AVERAGEIF(B7:B36,"リール",K7:K36))</f>
        <v/>
      </c>
      <c r="I45" s="34" t="n"/>
      <c r="J45" s="37">
        <f>IF(COUNTIF(B7:B36,"リール")=0,"",AVERAGEIF(B7:B36,"リール",L7:L36))</f>
        <v/>
      </c>
      <c r="K45" s="34" t="n"/>
      <c r="L45" s="15">
        <f>IF(SUMIF(B7:B36,"リール",H7:H36)&lt;=0,"",SUMIF(B7:B36,"リール",K7:K36)/SUMIF(B7:B36,"リール",H7:H36))</f>
        <v/>
      </c>
      <c r="M45" s="34" t="n"/>
    </row>
  </sheetData>
  <mergeCells count="164">
    <mergeCell ref="Q13:R13"/>
    <mergeCell ref="D18:G18"/>
    <mergeCell ref="Q7:R7"/>
    <mergeCell ref="Q21:R21"/>
    <mergeCell ref="A41:R41"/>
    <mergeCell ref="D8:G8"/>
    <mergeCell ref="B22:C22"/>
    <mergeCell ref="B31:C31"/>
    <mergeCell ref="D45:E45"/>
    <mergeCell ref="B12:C12"/>
    <mergeCell ref="B21:C21"/>
    <mergeCell ref="M35:N35"/>
    <mergeCell ref="D20:G20"/>
    <mergeCell ref="M10:N10"/>
    <mergeCell ref="B14:C14"/>
    <mergeCell ref="J45:K45"/>
    <mergeCell ref="D3:I3"/>
    <mergeCell ref="Q26:R26"/>
    <mergeCell ref="L45:M45"/>
    <mergeCell ref="J3:L3"/>
    <mergeCell ref="Q35:R35"/>
    <mergeCell ref="A43:C43"/>
    <mergeCell ref="M16:N16"/>
    <mergeCell ref="B13:C13"/>
    <mergeCell ref="D22:G22"/>
    <mergeCell ref="M25:N25"/>
    <mergeCell ref="D31:G31"/>
    <mergeCell ref="H45:I45"/>
    <mergeCell ref="D6:G6"/>
    <mergeCell ref="M4:R4"/>
    <mergeCell ref="D21:G21"/>
    <mergeCell ref="M18:N18"/>
    <mergeCell ref="M33:N33"/>
    <mergeCell ref="Q9:R9"/>
    <mergeCell ref="D13:G13"/>
    <mergeCell ref="M36:N36"/>
    <mergeCell ref="Q27:R27"/>
    <mergeCell ref="M8:N8"/>
    <mergeCell ref="O1:R1"/>
    <mergeCell ref="A37:G37"/>
    <mergeCell ref="M17:N17"/>
    <mergeCell ref="Q30:R30"/>
    <mergeCell ref="F43:G43"/>
    <mergeCell ref="B24:C24"/>
    <mergeCell ref="Q17:R17"/>
    <mergeCell ref="B33:C33"/>
    <mergeCell ref="Q11:R11"/>
    <mergeCell ref="D7:G7"/>
    <mergeCell ref="M19:N19"/>
    <mergeCell ref="B32:C32"/>
    <mergeCell ref="B26:C26"/>
    <mergeCell ref="B35:C35"/>
    <mergeCell ref="B16:C16"/>
    <mergeCell ref="B25:C25"/>
    <mergeCell ref="Q12:R12"/>
    <mergeCell ref="Q37:R37"/>
    <mergeCell ref="D24:G24"/>
    <mergeCell ref="A3:C3"/>
    <mergeCell ref="D33:G33"/>
    <mergeCell ref="B18:C18"/>
    <mergeCell ref="B27:C27"/>
    <mergeCell ref="A1:N1"/>
    <mergeCell ref="D26:G26"/>
    <mergeCell ref="B11:C11"/>
    <mergeCell ref="D35:G35"/>
    <mergeCell ref="D4:I4"/>
    <mergeCell ref="Q29:R29"/>
    <mergeCell ref="Q23:R23"/>
    <mergeCell ref="L42:M42"/>
    <mergeCell ref="F45:G45"/>
    <mergeCell ref="M3:R3"/>
    <mergeCell ref="F42:G42"/>
    <mergeCell ref="D19:G19"/>
    <mergeCell ref="D34:G34"/>
    <mergeCell ref="A4:C4"/>
    <mergeCell ref="Q31:R31"/>
    <mergeCell ref="M13:N13"/>
    <mergeCell ref="M7:N7"/>
    <mergeCell ref="M21:N21"/>
    <mergeCell ref="B29:C29"/>
    <mergeCell ref="A44:C44"/>
    <mergeCell ref="Q15:R15"/>
    <mergeCell ref="D36:G36"/>
    <mergeCell ref="M27:N27"/>
    <mergeCell ref="D11:G11"/>
    <mergeCell ref="L44:M44"/>
    <mergeCell ref="B6:C6"/>
    <mergeCell ref="M24:N24"/>
    <mergeCell ref="A39:R39"/>
    <mergeCell ref="B15:C15"/>
    <mergeCell ref="D9:G9"/>
    <mergeCell ref="B7:C7"/>
    <mergeCell ref="M34:N34"/>
    <mergeCell ref="H43:I43"/>
    <mergeCell ref="Q28:R28"/>
    <mergeCell ref="M9:N9"/>
    <mergeCell ref="D15:G15"/>
    <mergeCell ref="J4:L4"/>
    <mergeCell ref="D29:G29"/>
    <mergeCell ref="A42:C42"/>
    <mergeCell ref="L43:M43"/>
    <mergeCell ref="M11:N11"/>
    <mergeCell ref="Q20:R20"/>
    <mergeCell ref="Q14:R14"/>
    <mergeCell ref="B17:C17"/>
    <mergeCell ref="D10:G10"/>
    <mergeCell ref="M31:N31"/>
    <mergeCell ref="M15:N15"/>
    <mergeCell ref="M12:N12"/>
    <mergeCell ref="B19:C19"/>
    <mergeCell ref="B34:C34"/>
    <mergeCell ref="Q6:R6"/>
    <mergeCell ref="M37:N37"/>
    <mergeCell ref="B28:C28"/>
    <mergeCell ref="B9:C9"/>
    <mergeCell ref="D27:G27"/>
    <mergeCell ref="M26:N26"/>
    <mergeCell ref="B30:C30"/>
    <mergeCell ref="D17:G17"/>
    <mergeCell ref="M29:N29"/>
    <mergeCell ref="M23:N23"/>
    <mergeCell ref="B20:C20"/>
    <mergeCell ref="H42:I42"/>
    <mergeCell ref="J42:K42"/>
    <mergeCell ref="Q32:R32"/>
    <mergeCell ref="D28:G28"/>
    <mergeCell ref="Q16:R16"/>
    <mergeCell ref="J44:K44"/>
    <mergeCell ref="Q25:R25"/>
    <mergeCell ref="D12:G12"/>
    <mergeCell ref="D25:G25"/>
    <mergeCell ref="D30:G30"/>
    <mergeCell ref="Q24:R24"/>
    <mergeCell ref="Q18:R18"/>
    <mergeCell ref="Q33:R33"/>
    <mergeCell ref="H44:I44"/>
    <mergeCell ref="D14:G14"/>
    <mergeCell ref="Q8:R8"/>
    <mergeCell ref="D23:G23"/>
    <mergeCell ref="M20:N20"/>
    <mergeCell ref="B23:C23"/>
    <mergeCell ref="Q10:R10"/>
    <mergeCell ref="Q19:R19"/>
    <mergeCell ref="B8:C8"/>
    <mergeCell ref="M22:N22"/>
    <mergeCell ref="M30:N30"/>
    <mergeCell ref="Q34:R34"/>
    <mergeCell ref="M6:N6"/>
    <mergeCell ref="A38:R38"/>
    <mergeCell ref="D43:E43"/>
    <mergeCell ref="B10:C10"/>
    <mergeCell ref="M28:N28"/>
    <mergeCell ref="Q22:R22"/>
    <mergeCell ref="Q36:R36"/>
    <mergeCell ref="D32:G32"/>
    <mergeCell ref="J43:K43"/>
    <mergeCell ref="D42:E42"/>
    <mergeCell ref="A45:C45"/>
    <mergeCell ref="M32:N32"/>
    <mergeCell ref="M14:N14"/>
    <mergeCell ref="D16:G16"/>
    <mergeCell ref="B36:C36"/>
    <mergeCell ref="D44:E44"/>
    <mergeCell ref="F44:G44"/>
  </mergeCells>
  <dataValidations count="1">
    <dataValidation sqref="B7:B36" showDropDown="0" showInputMessage="0" showErrorMessage="0" allowBlank="1" type="list">
      <formula1>"画像,カルーセル,リール"</formula1>
    </dataValidation>
  </dataValidation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所見・来月の打ち手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 xml:space="preserve">　　年　　月度</t>
        </is>
      </c>
      <c r="J1" s="2" t="n"/>
      <c r="K1" s="2" t="n"/>
      <c r="L1" s="2" t="n"/>
    </row>
    <row r="2" ht="6" customHeight="1"/>
    <row r="3" ht="20" customHeight="1">
      <c r="A3" s="4" t="inlineStr">
        <is>
          <t>所見（数字の変化と、その理由）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8" customHeight="1">
      <c r="A4" s="23" t="n"/>
      <c r="B4" s="7" t="n"/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</row>
    <row r="5" ht="18" customHeight="1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18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18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18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18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8" customHeight="1"/>
    <row r="12" ht="20" customHeight="1">
      <c r="A12" s="24" t="inlineStr">
        <is>
          <t>来月の打ち手</t>
        </is>
      </c>
      <c r="B12" s="25" t="n"/>
      <c r="C12" s="25" t="n"/>
      <c r="D12" s="25" t="n"/>
      <c r="E12" s="25" t="n"/>
      <c r="F12" s="25" t="n"/>
      <c r="G12" s="25" t="n"/>
      <c r="H12" s="25" t="n"/>
      <c r="I12" s="25" t="n"/>
      <c r="J12" s="25" t="n"/>
      <c r="K12" s="25" t="n"/>
      <c r="L12" s="25" t="n"/>
    </row>
    <row r="13" ht="20" customHeight="1">
      <c r="A13" s="38" t="inlineStr">
        <is>
          <t>打ち手</t>
        </is>
      </c>
      <c r="B13" s="9" t="n"/>
      <c r="C13" s="9" t="n"/>
      <c r="D13" s="9" t="n"/>
      <c r="E13" s="9" t="n"/>
      <c r="F13" s="38" t="inlineStr">
        <is>
          <t>ねらい（動かしたい数字）</t>
        </is>
      </c>
      <c r="G13" s="9" t="n"/>
      <c r="H13" s="9" t="n"/>
      <c r="I13" s="38" t="inlineStr">
        <is>
          <t>時期</t>
        </is>
      </c>
      <c r="J13" s="9" t="n"/>
      <c r="K13" s="38" t="inlineStr">
        <is>
          <t>担当</t>
        </is>
      </c>
      <c r="L13" s="9" t="n"/>
    </row>
    <row r="14" ht="21" customHeight="1">
      <c r="A14" s="6" t="n"/>
      <c r="B14" s="7" t="n"/>
      <c r="C14" s="7" t="n"/>
      <c r="D14" s="7" t="n"/>
      <c r="E14" s="7" t="n"/>
      <c r="F14" s="6" t="n"/>
      <c r="G14" s="7" t="n"/>
      <c r="H14" s="7" t="n"/>
      <c r="I14" s="6" t="n"/>
      <c r="J14" s="7" t="n"/>
      <c r="K14" s="6" t="n"/>
      <c r="L14" s="7" t="n"/>
    </row>
    <row r="15" ht="21" customHeight="1">
      <c r="A15" s="6" t="n"/>
      <c r="B15" s="7" t="n"/>
      <c r="C15" s="7" t="n"/>
      <c r="D15" s="7" t="n"/>
      <c r="E15" s="7" t="n"/>
      <c r="F15" s="6" t="n"/>
      <c r="G15" s="7" t="n"/>
      <c r="H15" s="7" t="n"/>
      <c r="I15" s="6" t="n"/>
      <c r="J15" s="7" t="n"/>
      <c r="K15" s="6" t="n"/>
      <c r="L15" s="7" t="n"/>
    </row>
    <row r="16" ht="21" customHeight="1">
      <c r="A16" s="6" t="n"/>
      <c r="B16" s="7" t="n"/>
      <c r="C16" s="7" t="n"/>
      <c r="D16" s="7" t="n"/>
      <c r="E16" s="7" t="n"/>
      <c r="F16" s="6" t="n"/>
      <c r="G16" s="7" t="n"/>
      <c r="H16" s="7" t="n"/>
      <c r="I16" s="6" t="n"/>
      <c r="J16" s="7" t="n"/>
      <c r="K16" s="6" t="n"/>
      <c r="L16" s="7" t="n"/>
    </row>
    <row r="17" ht="21" customHeight="1">
      <c r="A17" s="6" t="n"/>
      <c r="B17" s="7" t="n"/>
      <c r="C17" s="7" t="n"/>
      <c r="D17" s="7" t="n"/>
      <c r="E17" s="7" t="n"/>
      <c r="F17" s="6" t="n"/>
      <c r="G17" s="7" t="n"/>
      <c r="H17" s="7" t="n"/>
      <c r="I17" s="6" t="n"/>
      <c r="J17" s="7" t="n"/>
      <c r="K17" s="6" t="n"/>
      <c r="L17" s="7" t="n"/>
    </row>
    <row r="18" ht="21" customHeight="1">
      <c r="A18" s="6" t="n"/>
      <c r="B18" s="7" t="n"/>
      <c r="C18" s="7" t="n"/>
      <c r="D18" s="7" t="n"/>
      <c r="E18" s="7" t="n"/>
      <c r="F18" s="6" t="n"/>
      <c r="G18" s="7" t="n"/>
      <c r="H18" s="7" t="n"/>
      <c r="I18" s="6" t="n"/>
      <c r="J18" s="7" t="n"/>
      <c r="K18" s="6" t="n"/>
      <c r="L18" s="7" t="n"/>
    </row>
    <row r="19" ht="8" customHeight="1"/>
    <row r="20" ht="20" customHeight="1">
      <c r="A20" s="24" t="inlineStr">
        <is>
          <t>来月の目標</t>
        </is>
      </c>
      <c r="B20" s="25" t="n"/>
      <c r="C20" s="25" t="n"/>
      <c r="D20" s="25" t="n"/>
      <c r="E20" s="25" t="n"/>
      <c r="F20" s="25" t="n"/>
      <c r="G20" s="25" t="n"/>
      <c r="H20" s="25" t="n"/>
      <c r="I20" s="25" t="n"/>
      <c r="J20" s="25" t="n"/>
      <c r="K20" s="25" t="n"/>
      <c r="L20" s="25" t="n"/>
    </row>
    <row r="21" ht="21" customHeight="1">
      <c r="A21" s="4" t="n"/>
      <c r="B21" s="5" t="n"/>
      <c r="C21" s="6" t="n"/>
      <c r="D21" s="7" t="n"/>
      <c r="E21" s="4" t="n"/>
      <c r="F21" s="5" t="n"/>
      <c r="G21" s="6" t="n"/>
      <c r="H21" s="7" t="n"/>
      <c r="I21" s="4" t="n"/>
      <c r="J21" s="5" t="n"/>
      <c r="K21" s="6" t="n"/>
      <c r="L21" s="7" t="n"/>
    </row>
    <row r="22" ht="8" customHeight="1"/>
    <row r="23" ht="20" customHeight="1">
      <c r="A23" s="4" t="inlineStr">
        <is>
          <t>クライアントに確認したいこと</t>
        </is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</row>
    <row r="24" ht="18" customHeight="1">
      <c r="A24" s="23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18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8" customHeight="1"/>
    <row r="29" ht="20" customHeight="1">
      <c r="A29" s="4" t="inlineStr">
        <is>
          <t>備考</t>
        </is>
      </c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</row>
    <row r="30" ht="18" customHeight="1">
      <c r="A30" s="23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</sheetData>
  <mergeCells count="40">
    <mergeCell ref="K16:L16"/>
    <mergeCell ref="G21:H21"/>
    <mergeCell ref="I1:L1"/>
    <mergeCell ref="F18:H18"/>
    <mergeCell ref="A15:E15"/>
    <mergeCell ref="I15:J15"/>
    <mergeCell ref="K15:L15"/>
    <mergeCell ref="F17:H17"/>
    <mergeCell ref="A1:H1"/>
    <mergeCell ref="A3:L3"/>
    <mergeCell ref="A12:L12"/>
    <mergeCell ref="K21:L21"/>
    <mergeCell ref="A16:E16"/>
    <mergeCell ref="F13:H13"/>
    <mergeCell ref="I16:J16"/>
    <mergeCell ref="A24:L27"/>
    <mergeCell ref="A23:L23"/>
    <mergeCell ref="A30:L31"/>
    <mergeCell ref="A18:E18"/>
    <mergeCell ref="I18:J18"/>
    <mergeCell ref="A20:L20"/>
    <mergeCell ref="I21:J21"/>
    <mergeCell ref="A21:B21"/>
    <mergeCell ref="A29:L29"/>
    <mergeCell ref="C21:D21"/>
    <mergeCell ref="F14:H14"/>
    <mergeCell ref="I14:J14"/>
    <mergeCell ref="A14:E14"/>
    <mergeCell ref="K14:L14"/>
    <mergeCell ref="A17:E17"/>
    <mergeCell ref="I17:J17"/>
    <mergeCell ref="K17:L17"/>
    <mergeCell ref="A4:L10"/>
    <mergeCell ref="F16:H16"/>
    <mergeCell ref="A13:E13"/>
    <mergeCell ref="I13:J13"/>
    <mergeCell ref="K13:L13"/>
    <mergeCell ref="F15:H15"/>
    <mergeCell ref="K18:L18"/>
    <mergeCell ref="E21:F21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2026-11-03T04:55:30Z</dcterms:created>
  <dcterms:modified xmlns:dcterms="http://purl.org/dc/terms/" xmlns:xsi="http://www.w3.org/2001/XMLSchema-instance" xsi:type="dcterms:W3CDTF">2026-11-03T04:55:30Z</dcterms:modified>
</cp:coreProperties>
</file>