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定例会議" sheetId="1" state="visible" r:id="rId1"/>
    <sheet xmlns:r="http://schemas.openxmlformats.org/officeDocument/2006/relationships" name="取引先との打ち合わせ" sheetId="2" state="visible" r:id="rId2"/>
    <sheet xmlns:r="http://schemas.openxmlformats.org/officeDocument/2006/relationships" name="簡易版" sheetId="3" state="visible" r:id="rId3"/>
    <sheet xmlns:r="http://schemas.openxmlformats.org/officeDocument/2006/relationships" name="宿題の一覧" sheetId="4" state="visible" r:id="rId4"/>
  </sheets>
  <definedNames>
    <definedName name="_xlnm.Print_Area" localSheetId="0">'定例会議'!$A$1:$L$46</definedName>
    <definedName name="_xlnm.Print_Area" localSheetId="1">'取引先との打ち合わせ'!$A$1:$L$38</definedName>
    <definedName name="_xlnm.Print_Area" localSheetId="2">'簡易版'!$A$1:$L$21</definedName>
    <definedName name="_xlnm.Print_Area" localSheetId="3">'宿題の一覧'!$A$1:$P$27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&quot;年&quot;m&quot;月&quot;d&quot;日&quot;"/>
    <numFmt numFmtId="166" formatCode="0&quot;日&quot;"/>
    <numFmt numFmtId="167" formatCode="m/d"/>
    <numFmt numFmtId="168" formatCode="&quot;あと&quot;0&quot;日&quot;;0&quot;日過ぎ&quot;;&quot;今日&quot;"/>
    <numFmt numFmtId="169" formatCode="#,##0&quot;件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 indent="1"/>
    </xf>
    <xf numFmtId="0" fontId="7" fillId="0" borderId="0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top" wrapText="1"/>
    </xf>
    <xf numFmtId="0" fontId="2" fillId="0" borderId="2" applyAlignment="1" pivotButton="0" quotePrefix="0" xfId="0">
      <alignment horizontal="left" vertical="top" wrapText="1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bottom" wrapText="1" indent="1"/>
    </xf>
    <xf numFmtId="0" fontId="4" fillId="0" borderId="0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165" fontId="4" fillId="0" borderId="2" applyAlignment="1" pivotButton="0" quotePrefix="0" xfId="0">
      <alignment horizontal="center" vertical="center"/>
    </xf>
    <xf numFmtId="165" fontId="4" fillId="5" borderId="2" applyAlignment="1" pivotButton="0" quotePrefix="0" xfId="0">
      <alignment horizontal="center" vertical="center"/>
    </xf>
    <xf numFmtId="0" fontId="0" fillId="5" borderId="2" pivotButton="0" quotePrefix="0" xfId="0"/>
    <xf numFmtId="166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3" fillId="2" borderId="2" applyAlignment="1" pivotButton="0" quotePrefix="0" xfId="0">
      <alignment horizontal="center" vertical="center"/>
    </xf>
    <xf numFmtId="169" fontId="8" fillId="5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center" vertical="center"/>
    </xf>
    <xf numFmtId="167" fontId="4" fillId="0" borderId="2" applyAlignment="1" pivotButton="0" quotePrefix="0" xfId="0">
      <alignment horizontal="center" vertical="center"/>
    </xf>
    <xf numFmtId="168" fontId="4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議事録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第8回</t>
        </is>
      </c>
      <c r="J1" s="2" t="n"/>
      <c r="K1" s="2" t="n"/>
      <c r="L1" s="2" t="n"/>
    </row>
    <row r="2" ht="6" customHeight="1"/>
    <row r="3" ht="21" customHeight="1">
      <c r="A3" s="4" t="inlineStr">
        <is>
          <t>会議名</t>
        </is>
      </c>
      <c r="B3" s="5" t="n"/>
      <c r="C3" s="6" t="inlineStr">
        <is>
          <t>設備管理部 定例会議（11月）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inlineStr">
        <is>
          <t>2026年11月2日（月）16:00〜17:00</t>
        </is>
      </c>
      <c r="D4" s="7" t="n"/>
      <c r="E4" s="7" t="n"/>
      <c r="F4" s="7" t="n"/>
      <c r="G4" s="7" t="n"/>
      <c r="H4" s="4" t="inlineStr">
        <is>
          <t>場所</t>
        </is>
      </c>
      <c r="I4" s="6" t="inlineStr">
        <is>
          <t>本社 3F 会議室</t>
        </is>
      </c>
      <c r="J4" s="7" t="n"/>
      <c r="K4" s="7" t="n"/>
      <c r="L4" s="7" t="n"/>
    </row>
    <row r="5" ht="21" customHeight="1">
      <c r="A5" s="4" t="inlineStr">
        <is>
          <t>出席者</t>
        </is>
      </c>
      <c r="B5" s="5" t="n"/>
      <c r="C5" s="6" t="inlineStr">
        <is>
          <t>田中部長（議長）、業務管理課 山本、設備管理課 佐々木・小林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欠席者</t>
        </is>
      </c>
      <c r="B6" s="5" t="n"/>
      <c r="C6" s="6" t="inlineStr">
        <is>
          <t>中島（現場の対応のため）</t>
        </is>
      </c>
      <c r="D6" s="7" t="n"/>
      <c r="E6" s="7" t="n"/>
      <c r="F6" s="7" t="n"/>
      <c r="G6" s="7" t="n"/>
      <c r="H6" s="7" t="n"/>
      <c r="I6" s="4" t="inlineStr">
        <is>
          <t>記録者</t>
        </is>
      </c>
      <c r="J6" s="6" t="inlineStr">
        <is>
          <t>設備管理課 小林</t>
        </is>
      </c>
      <c r="K6" s="7" t="n"/>
      <c r="L6" s="7" t="n"/>
    </row>
    <row r="7" ht="8" customHeight="1"/>
    <row r="8" ht="20" customHeight="1">
      <c r="A8" s="8" t="inlineStr">
        <is>
          <t>1. 決まったこと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10" t="inlineStr">
        <is>
          <t>No.</t>
        </is>
      </c>
      <c r="B9" s="10" t="inlineStr">
        <is>
          <t>決まったこと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0" t="inlineStr">
        <is>
          <t>議題</t>
        </is>
      </c>
    </row>
    <row r="10" ht="22" customHeight="1">
      <c r="A10" s="12" t="inlineStr">
        <is>
          <t>1</t>
        </is>
      </c>
      <c r="B10" s="6" t="inlineStr">
        <is>
          <t>11月16日（月）の点検から、写真のファイル名を「物件名_項目_番号」にそろえる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12" t="inlineStr">
        <is>
          <t>2</t>
        </is>
      </c>
    </row>
    <row r="11" ht="22" customHeight="1">
      <c r="A11" s="12" t="inlineStr">
        <is>
          <t>2</t>
        </is>
      </c>
      <c r="B11" s="6" t="inlineStr">
        <is>
          <t>月末に点検が集中する3物件は、点検日を中旬に移せるかを管理会社に相談する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12" t="inlineStr">
        <is>
          <t>2</t>
        </is>
      </c>
    </row>
    <row r="12" ht="36" customHeight="1">
      <c r="A12" s="13" t="inlineStr">
        <is>
          <t>3</t>
        </is>
      </c>
      <c r="B12" s="14" t="inlineStr">
        <is>
          <t>写真の多い2物件の報告書の作成を外部に任せる件は、見積りを取ってから12月の定例で決める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13" t="inlineStr">
        <is>
          <t>2</t>
        </is>
      </c>
    </row>
    <row r="13" ht="22" customHeight="1">
      <c r="A13" s="12" t="inlineStr">
        <is>
          <t>4</t>
        </is>
      </c>
      <c r="B13" s="6" t="inlineStr">
        <is>
          <t>12月の点検は、12月25日（金）までに終える日程で組む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12" t="inlineStr">
        <is>
          <t>3</t>
        </is>
      </c>
    </row>
    <row r="14" ht="16" customHeight="1">
      <c r="A14" s="15" t="inlineStr">
        <is>
          <t>決まったことは「〜する」と言い切りで書きます。決まらなかったことは、議題ごとの記録に「継続」と書きます。</t>
        </is>
      </c>
    </row>
    <row r="15" ht="8" customHeight="1"/>
    <row r="16" ht="20" customHeight="1">
      <c r="A16" s="8" t="inlineStr">
        <is>
          <t>2. 宿題（ToDo：誰が・何を・いつまでに）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10" t="inlineStr">
        <is>
          <t>No.</t>
        </is>
      </c>
      <c r="B17" s="10" t="inlineStr">
        <is>
          <t>宿題（何を・どこまで）</t>
        </is>
      </c>
      <c r="C17" s="11" t="n"/>
      <c r="D17" s="11" t="n"/>
      <c r="E17" s="11" t="n"/>
      <c r="F17" s="11" t="n"/>
      <c r="G17" s="11" t="n"/>
      <c r="H17" s="10" t="inlineStr">
        <is>
          <t>担当</t>
        </is>
      </c>
      <c r="I17" s="11" t="n"/>
      <c r="J17" s="10" t="inlineStr">
        <is>
          <t>期限</t>
        </is>
      </c>
      <c r="K17" s="11" t="n"/>
      <c r="L17" s="10" t="inlineStr">
        <is>
          <t>議題</t>
        </is>
      </c>
    </row>
    <row r="18" ht="36" customHeight="1">
      <c r="A18" s="13" t="inlineStr">
        <is>
          <t>1</t>
        </is>
      </c>
      <c r="B18" s="14" t="inlineStr">
        <is>
          <t>写真のファイル名の決まりの説明書きを作り、全員に配る</t>
        </is>
      </c>
      <c r="C18" s="7" t="n"/>
      <c r="D18" s="7" t="n"/>
      <c r="E18" s="7" t="n"/>
      <c r="F18" s="7" t="n"/>
      <c r="G18" s="7" t="n"/>
      <c r="H18" s="14" t="inlineStr">
        <is>
          <t>山本</t>
        </is>
      </c>
      <c r="I18" s="7" t="n"/>
      <c r="J18" s="14" t="inlineStr">
        <is>
          <t>11月13日（金）</t>
        </is>
      </c>
      <c r="K18" s="7" t="n"/>
      <c r="L18" s="13" t="inlineStr">
        <is>
          <t>2</t>
        </is>
      </c>
    </row>
    <row r="19" ht="36" customHeight="1">
      <c r="A19" s="13" t="inlineStr">
        <is>
          <t>2</t>
        </is>
      </c>
      <c r="B19" s="14" t="inlineStr">
        <is>
          <t>点検日を中旬に移せるかを、3物件の管理会社に相談する</t>
        </is>
      </c>
      <c r="C19" s="7" t="n"/>
      <c r="D19" s="7" t="n"/>
      <c r="E19" s="7" t="n"/>
      <c r="F19" s="7" t="n"/>
      <c r="G19" s="7" t="n"/>
      <c r="H19" s="14" t="inlineStr">
        <is>
          <t>佐々木・小林</t>
        </is>
      </c>
      <c r="I19" s="7" t="n"/>
      <c r="J19" s="14" t="inlineStr">
        <is>
          <t>11月30日（月）</t>
        </is>
      </c>
      <c r="K19" s="7" t="n"/>
      <c r="L19" s="13" t="inlineStr">
        <is>
          <t>2</t>
        </is>
      </c>
    </row>
    <row r="20" ht="22" customHeight="1">
      <c r="A20" s="12" t="inlineStr">
        <is>
          <t>3</t>
        </is>
      </c>
      <c r="B20" s="6" t="inlineStr">
        <is>
          <t>外部に任せるときの見積りを、2社から取る</t>
        </is>
      </c>
      <c r="C20" s="7" t="n"/>
      <c r="D20" s="7" t="n"/>
      <c r="E20" s="7" t="n"/>
      <c r="F20" s="7" t="n"/>
      <c r="G20" s="7" t="n"/>
      <c r="H20" s="6" t="inlineStr">
        <is>
          <t>山本</t>
        </is>
      </c>
      <c r="I20" s="7" t="n"/>
      <c r="J20" s="6" t="inlineStr">
        <is>
          <t>11月27日（金）</t>
        </is>
      </c>
      <c r="K20" s="7" t="n"/>
      <c r="L20" s="12" t="inlineStr">
        <is>
          <t>2</t>
        </is>
      </c>
    </row>
    <row r="21" ht="22" customHeight="1">
      <c r="A21" s="12" t="inlineStr">
        <is>
          <t>4</t>
        </is>
      </c>
      <c r="B21" s="6" t="inlineStr">
        <is>
          <t>12月の点検の日程の案を作る</t>
        </is>
      </c>
      <c r="C21" s="7" t="n"/>
      <c r="D21" s="7" t="n"/>
      <c r="E21" s="7" t="n"/>
      <c r="F21" s="7" t="n"/>
      <c r="G21" s="7" t="n"/>
      <c r="H21" s="6" t="inlineStr">
        <is>
          <t>佐々木</t>
        </is>
      </c>
      <c r="I21" s="7" t="n"/>
      <c r="J21" s="6" t="inlineStr">
        <is>
          <t>11月20日（金）</t>
        </is>
      </c>
      <c r="K21" s="7" t="n"/>
      <c r="L21" s="12" t="inlineStr">
        <is>
          <t>3</t>
        </is>
      </c>
    </row>
    <row r="22" ht="36" customHeight="1">
      <c r="A22" s="13" t="inlineStr">
        <is>
          <t>5</t>
        </is>
      </c>
      <c r="B22" s="14" t="inlineStr">
        <is>
          <t>12月にも同じ調査をして、作成時間が減ったかを確かめる</t>
        </is>
      </c>
      <c r="C22" s="7" t="n"/>
      <c r="D22" s="7" t="n"/>
      <c r="E22" s="7" t="n"/>
      <c r="F22" s="7" t="n"/>
      <c r="G22" s="7" t="n"/>
      <c r="H22" s="14" t="inlineStr">
        <is>
          <t>山本</t>
        </is>
      </c>
      <c r="I22" s="7" t="n"/>
      <c r="J22" s="14" t="inlineStr">
        <is>
          <t>12月25日（金）</t>
        </is>
      </c>
      <c r="K22" s="7" t="n"/>
      <c r="L22" s="13" t="inlineStr">
        <is>
          <t>2</t>
        </is>
      </c>
    </row>
    <row r="23" ht="8" customHeight="1"/>
    <row r="24" ht="20" customHeight="1">
      <c r="A24" s="8" t="inlineStr">
        <is>
          <t>3. 前回までの宿題の確認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 ht="20" customHeight="1">
      <c r="A25" s="10" t="inlineStr">
        <is>
          <t>前回までの宿題</t>
        </is>
      </c>
      <c r="B25" s="11" t="n"/>
      <c r="C25" s="11" t="n"/>
      <c r="D25" s="11" t="n"/>
      <c r="E25" s="11" t="n"/>
      <c r="F25" s="10" t="inlineStr">
        <is>
          <t>担当</t>
        </is>
      </c>
      <c r="G25" s="11" t="n"/>
      <c r="H25" s="10" t="inlineStr">
        <is>
          <t>期限</t>
        </is>
      </c>
      <c r="I25" s="11" t="n"/>
      <c r="J25" s="10" t="inlineStr">
        <is>
          <t>状況</t>
        </is>
      </c>
      <c r="K25" s="10" t="inlineStr">
        <is>
          <t>メモ</t>
        </is>
      </c>
      <c r="L25" s="11" t="n"/>
    </row>
    <row r="26" ht="22" customHeight="1">
      <c r="A26" s="6" t="inlineStr">
        <is>
          <t>10月の点検報告書の作成時間を調べる</t>
        </is>
      </c>
      <c r="B26" s="7" t="n"/>
      <c r="C26" s="7" t="n"/>
      <c r="D26" s="7" t="n"/>
      <c r="E26" s="7" t="n"/>
      <c r="F26" s="6" t="inlineStr">
        <is>
          <t>山本</t>
        </is>
      </c>
      <c r="G26" s="7" t="n"/>
      <c r="H26" s="6" t="inlineStr">
        <is>
          <t>11月2日</t>
        </is>
      </c>
      <c r="I26" s="7" t="n"/>
      <c r="J26" s="16" t="inlineStr">
        <is>
          <t>完了</t>
        </is>
      </c>
      <c r="K26" s="17" t="inlineStr">
        <is>
          <t>議題2で報告</t>
        </is>
      </c>
      <c r="L26" s="7" t="n"/>
    </row>
    <row r="27" ht="22" customHeight="1">
      <c r="A27" s="6" t="inlineStr">
        <is>
          <t>脚立2台の買い替えの見積りを取る</t>
        </is>
      </c>
      <c r="B27" s="7" t="n"/>
      <c r="C27" s="7" t="n"/>
      <c r="D27" s="7" t="n"/>
      <c r="E27" s="7" t="n"/>
      <c r="F27" s="6" t="inlineStr">
        <is>
          <t>小林</t>
        </is>
      </c>
      <c r="G27" s="7" t="n"/>
      <c r="H27" s="6" t="inlineStr">
        <is>
          <t>10月16日</t>
        </is>
      </c>
      <c r="I27" s="7" t="n"/>
      <c r="J27" s="16" t="inlineStr">
        <is>
          <t>完了</t>
        </is>
      </c>
      <c r="K27" s="17" t="inlineStr">
        <is>
          <t>10/15に提出</t>
        </is>
      </c>
      <c r="L27" s="7" t="n"/>
    </row>
    <row r="28" ht="36" customHeight="1">
      <c r="A28" s="14" t="inlineStr">
        <is>
          <t>北町の物件の鍵の預かり書を作り直す</t>
        </is>
      </c>
      <c r="B28" s="7" t="n"/>
      <c r="C28" s="7" t="n"/>
      <c r="D28" s="7" t="n"/>
      <c r="E28" s="7" t="n"/>
      <c r="F28" s="14" t="inlineStr">
        <is>
          <t>佐々木</t>
        </is>
      </c>
      <c r="G28" s="7" t="n"/>
      <c r="H28" s="14" t="inlineStr">
        <is>
          <t>10月23日</t>
        </is>
      </c>
      <c r="I28" s="7" t="n"/>
      <c r="J28" s="18" t="inlineStr">
        <is>
          <t>対応中</t>
        </is>
      </c>
      <c r="K28" s="19" t="inlineStr">
        <is>
          <t>期限切れ。11/6に終える</t>
        </is>
      </c>
      <c r="L28" s="7" t="n"/>
    </row>
    <row r="29" ht="22" customHeight="1">
      <c r="A29" s="6" t="inlineStr">
        <is>
          <t>倉庫の掲示（脚立の使い方）を貼り替える</t>
        </is>
      </c>
      <c r="B29" s="7" t="n"/>
      <c r="C29" s="7" t="n"/>
      <c r="D29" s="7" t="n"/>
      <c r="E29" s="7" t="n"/>
      <c r="F29" s="6" t="inlineStr">
        <is>
          <t>小林</t>
        </is>
      </c>
      <c r="G29" s="7" t="n"/>
      <c r="H29" s="6" t="inlineStr">
        <is>
          <t>11月5日</t>
        </is>
      </c>
      <c r="I29" s="7" t="n"/>
      <c r="J29" s="16" t="inlineStr">
        <is>
          <t>対応中</t>
        </is>
      </c>
      <c r="K29" s="17" t="n"/>
      <c r="L29" s="7" t="n"/>
    </row>
    <row r="30" ht="16" customHeight="1">
      <c r="A30" s="15" t="inlineStr">
        <is>
          <t>状況は一覧から選べます（未着手・対応中・完了・取りやめ）。</t>
        </is>
      </c>
    </row>
    <row r="31" ht="16" customHeight="1">
      <c r="A31" s="15" t="inlineStr">
        <is>
          <t>宿題は会議のあと「宿題の一覧」のシートに書き足すと、期限切れが色の付いた欄に出ます。</t>
        </is>
      </c>
    </row>
    <row r="32" ht="8" customHeight="1"/>
    <row r="33" ht="20" customHeight="1">
      <c r="A33" s="8" t="inlineStr">
        <is>
          <t>4. 議題ごとの記録（話し合ったことの要点）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 ht="20" customHeight="1">
      <c r="A34" s="10" t="inlineStr">
        <is>
          <t>議題（説明した人）</t>
        </is>
      </c>
      <c r="B34" s="11" t="n"/>
      <c r="C34" s="11" t="n"/>
      <c r="D34" s="10" t="inlineStr">
        <is>
          <t>報告・話し合ったこと（要点）</t>
        </is>
      </c>
      <c r="E34" s="11" t="n"/>
      <c r="F34" s="11" t="n"/>
      <c r="G34" s="11" t="n"/>
      <c r="H34" s="11" t="n"/>
      <c r="I34" s="11" t="n"/>
      <c r="J34" s="11" t="n"/>
      <c r="K34" s="11" t="n"/>
      <c r="L34" s="11" t="n"/>
    </row>
    <row r="35" ht="36" customHeight="1">
      <c r="A35" s="14" t="inlineStr">
        <is>
          <t>1. 10月の点検の実績（佐々木）</t>
        </is>
      </c>
      <c r="B35" s="7" t="n"/>
      <c r="C35" s="7" t="n"/>
      <c r="D35" s="14" t="inlineStr">
        <is>
          <t>点検報告書は42件。期限を過ぎて出した報告書が6件あり、6件とも月末に点検した物件だった。</t>
        </is>
      </c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78" customHeight="1">
      <c r="A36" s="14" t="inlineStr">
        <is>
          <t>2. 点検報告書の作成時間の調査（山本）</t>
        </is>
      </c>
      <c r="B36" s="7" t="n"/>
      <c r="C36" s="7" t="n"/>
      <c r="D36" s="14" t="inlineStr">
        <is>
          <t>1件あたり平均74分で、4月の調査（68分）より6分長い。増えたのは写真の整理（24分→31分）。
・写真のファイル名がばらばらで、どの項目の写真かを探すのに時間がかかっている（小林）
・外部に任せる件は、費用を見てから決めたい（田中部長）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36" customHeight="1">
      <c r="A37" s="14" t="inlineStr">
        <is>
          <t>3. 12月の点検の予定（佐々木）</t>
        </is>
      </c>
      <c r="B37" s="7" t="n"/>
      <c r="C37" s="7" t="n"/>
      <c r="D37" s="14" t="inlineStr">
        <is>
          <t>年末の休みの前に終えてほしいという物件が多い。12月25日までに終える日程で組む。</t>
        </is>
      </c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8" t="inlineStr">
        <is>
          <t>5. 次回</t>
        </is>
      </c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</row>
    <row r="40" ht="21" customHeight="1">
      <c r="A40" s="4" t="inlineStr">
        <is>
          <t>日時</t>
        </is>
      </c>
      <c r="B40" s="5" t="n"/>
      <c r="C40" s="6" t="inlineStr">
        <is>
          <t>2026年12月7日（月）16:00〜17:00</t>
        </is>
      </c>
      <c r="D40" s="7" t="n"/>
      <c r="E40" s="7" t="n"/>
      <c r="F40" s="7" t="n"/>
      <c r="G40" s="7" t="n"/>
      <c r="H40" s="4" t="inlineStr">
        <is>
          <t>場所</t>
        </is>
      </c>
      <c r="I40" s="6" t="inlineStr">
        <is>
          <t>本社 3F 会議室</t>
        </is>
      </c>
      <c r="J40" s="7" t="n"/>
      <c r="K40" s="7" t="n"/>
      <c r="L40" s="7" t="n"/>
    </row>
    <row r="41" ht="35" customHeight="1">
      <c r="A41" s="4" t="inlineStr">
        <is>
          <t>予定の議題</t>
        </is>
      </c>
      <c r="B41" s="5" t="n"/>
      <c r="C41" s="6" t="inlineStr">
        <is>
          <t>11月の点検の実績、写真のファイル名の決まりを使ってみた結果、外部に任せる件（見積り）、12月の点検の日程</t>
        </is>
      </c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8" customHeight="1"/>
    <row r="43" ht="18" customHeight="1">
      <c r="I43" s="20" t="inlineStr">
        <is>
          <t>承認</t>
        </is>
      </c>
      <c r="J43" s="5" t="n"/>
      <c r="K43" s="20" t="inlineStr">
        <is>
          <t>作成</t>
        </is>
      </c>
      <c r="L43" s="5" t="n"/>
    </row>
    <row r="44" ht="18" customHeight="1">
      <c r="I44" s="21" t="n"/>
      <c r="J44" s="7" t="n"/>
      <c r="K44" s="21" t="n"/>
      <c r="L44" s="7" t="n"/>
    </row>
    <row r="45" ht="18" customHeight="1">
      <c r="I45" s="7" t="n"/>
      <c r="J45" s="7" t="n"/>
      <c r="K45" s="7" t="n"/>
      <c r="L45" s="7" t="n"/>
    </row>
    <row r="46" ht="18" customHeight="1">
      <c r="I46" s="7" t="n"/>
      <c r="J46" s="7" t="n"/>
      <c r="K46" s="7" t="n"/>
      <c r="L46" s="7" t="n"/>
    </row>
  </sheetData>
  <mergeCells count="80">
    <mergeCell ref="I1:L1"/>
    <mergeCell ref="F29:G29"/>
    <mergeCell ref="A37:C37"/>
    <mergeCell ref="F25:G25"/>
    <mergeCell ref="I4:L4"/>
    <mergeCell ref="J19:K19"/>
    <mergeCell ref="K26:L26"/>
    <mergeCell ref="C4:G4"/>
    <mergeCell ref="I40:L40"/>
    <mergeCell ref="A41:B41"/>
    <mergeCell ref="C40:G40"/>
    <mergeCell ref="A26:E26"/>
    <mergeCell ref="A34:C34"/>
    <mergeCell ref="D35:L35"/>
    <mergeCell ref="J21:K21"/>
    <mergeCell ref="D34:L34"/>
    <mergeCell ref="B22:G22"/>
    <mergeCell ref="K28:L28"/>
    <mergeCell ref="I44:J46"/>
    <mergeCell ref="D36:L36"/>
    <mergeCell ref="B21:G21"/>
    <mergeCell ref="B10:K10"/>
    <mergeCell ref="B9:K9"/>
    <mergeCell ref="H25:I25"/>
    <mergeCell ref="D37:L37"/>
    <mergeCell ref="A14:L14"/>
    <mergeCell ref="H17:I17"/>
    <mergeCell ref="I43:J43"/>
    <mergeCell ref="J20:K20"/>
    <mergeCell ref="K43:L43"/>
    <mergeCell ref="K27:L27"/>
    <mergeCell ref="A31:L31"/>
    <mergeCell ref="H19:I19"/>
    <mergeCell ref="F28:G28"/>
    <mergeCell ref="H28:I28"/>
    <mergeCell ref="J22:K22"/>
    <mergeCell ref="A24:L24"/>
    <mergeCell ref="C6:H6"/>
    <mergeCell ref="A29:E29"/>
    <mergeCell ref="B13:K13"/>
    <mergeCell ref="J6:L6"/>
    <mergeCell ref="A16:L16"/>
    <mergeCell ref="K25:L25"/>
    <mergeCell ref="K29:L29"/>
    <mergeCell ref="H21:I21"/>
    <mergeCell ref="K44:L46"/>
    <mergeCell ref="A25:E25"/>
    <mergeCell ref="A3:B3"/>
    <mergeCell ref="A5:B5"/>
    <mergeCell ref="B12:K12"/>
    <mergeCell ref="H22:I22"/>
    <mergeCell ref="A4:B4"/>
    <mergeCell ref="C41:L41"/>
    <mergeCell ref="A28:E28"/>
    <mergeCell ref="B18:G18"/>
    <mergeCell ref="A40:B40"/>
    <mergeCell ref="H20:I20"/>
    <mergeCell ref="H29:I29"/>
    <mergeCell ref="B17:G17"/>
    <mergeCell ref="A1:H1"/>
    <mergeCell ref="A6:B6"/>
    <mergeCell ref="B19:G19"/>
    <mergeCell ref="A33:L33"/>
    <mergeCell ref="C3:L3"/>
    <mergeCell ref="A8:L8"/>
    <mergeCell ref="A35:C35"/>
    <mergeCell ref="F26:G26"/>
    <mergeCell ref="A27:E27"/>
    <mergeCell ref="C5:L5"/>
    <mergeCell ref="B20:G20"/>
    <mergeCell ref="F27:G27"/>
    <mergeCell ref="B11:K11"/>
    <mergeCell ref="A39:L39"/>
    <mergeCell ref="H27:I27"/>
    <mergeCell ref="A30:L30"/>
    <mergeCell ref="A36:C36"/>
    <mergeCell ref="H18:I18"/>
    <mergeCell ref="J18:K18"/>
    <mergeCell ref="J17:K17"/>
    <mergeCell ref="H26:I26"/>
  </mergeCells>
  <dataValidations count="1">
    <dataValidation sqref="J26:J29" showDropDown="0" showInputMessage="0" showErrorMessage="0" allowBlank="1" type="list">
      <formula1>"未着手,対応中,完了,取りやめ"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打ち合わせ議事録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作成日：2026年10月28日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inlineStr">
        <is>
          <t>コーポレートサイトのリニューアル 第5回 定例会議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inlineStr">
        <is>
          <t>2026年10月28日（水）10:00〜10:30</t>
        </is>
      </c>
      <c r="D4" s="7" t="n"/>
      <c r="E4" s="7" t="n"/>
      <c r="F4" s="7" t="n"/>
      <c r="G4" s="7" t="n"/>
      <c r="H4" s="4" t="inlineStr">
        <is>
          <t>場所</t>
        </is>
      </c>
      <c r="I4" s="6" t="inlineStr">
        <is>
          <t>オンライン（ビデオ会議）</t>
        </is>
      </c>
      <c r="J4" s="7" t="n"/>
      <c r="K4" s="7" t="n"/>
      <c r="L4" s="7" t="n"/>
    </row>
    <row r="5" ht="21" customHeight="1">
      <c r="A5" s="4" t="inlineStr">
        <is>
          <t>出席者（貴社）</t>
        </is>
      </c>
      <c r="B5" s="5" t="n"/>
      <c r="C5" s="6" t="inlineStr">
        <is>
          <t>株式会社つばめ運輸 総務部 中村様、大野様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出席者（当社）</t>
        </is>
      </c>
      <c r="B6" s="5" t="n"/>
      <c r="C6" s="6" t="inlineStr">
        <is>
          <t>株式会社ことのは制作 西田（ディレクター）、川口（デザイナー）</t>
        </is>
      </c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作成者</t>
        </is>
      </c>
      <c r="B7" s="5" t="n"/>
      <c r="C7" s="6" t="inlineStr">
        <is>
          <t>ことのは制作 西田</t>
        </is>
      </c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35" customHeight="1">
      <c r="A8" s="22" t="inlineStr">
        <is>
          <t>本日の打ち合わせの内容を、下記のとおりまとめました。内容に違いがありましたら、10月30日（金）までにご連絡ください。</t>
        </is>
      </c>
    </row>
    <row r="9" ht="4" customHeight="1"/>
    <row r="10" ht="20" customHeight="1">
      <c r="A10" s="8" t="inlineStr">
        <is>
          <t>1. 決まったこと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20" customHeight="1">
      <c r="A11" s="10" t="inlineStr">
        <is>
          <t>No.</t>
        </is>
      </c>
      <c r="B11" s="10" t="inlineStr">
        <is>
          <t>決まったこと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0" t="inlineStr">
        <is>
          <t>議題</t>
        </is>
      </c>
    </row>
    <row r="12" ht="36" customHeight="1">
      <c r="A12" s="13" t="inlineStr">
        <is>
          <t>1</t>
        </is>
      </c>
      <c r="B12" s="14" t="inlineStr">
        <is>
          <t>お問い合わせフォームの項目は、10月21日にお出しした案の8項目で確定する。電話番号は入力を任意にする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13" t="inlineStr">
        <is>
          <t>2</t>
        </is>
      </c>
    </row>
    <row r="13" ht="36" customHeight="1">
      <c r="A13" s="13" t="inlineStr">
        <is>
          <t>2</t>
        </is>
      </c>
      <c r="B13" s="14" t="inlineStr">
        <is>
          <t>残りの原稿・写真（11ページ分）は、11月6日（金）までにいただく。この日を過ぎると、12月10日の公開に響く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13" t="inlineStr">
        <is>
          <t>1</t>
        </is>
      </c>
    </row>
    <row r="14" ht="22" customHeight="1">
      <c r="A14" s="12" t="inlineStr">
        <is>
          <t>3</t>
        </is>
      </c>
      <c r="B14" s="6" t="inlineStr">
        <is>
          <t>採用情報の3ページは、当社が原稿の案を作り、貴社に赤字を入れていただく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12" t="inlineStr">
        <is>
          <t>1</t>
        </is>
      </c>
    </row>
    <row r="15" ht="8" customHeight="1"/>
    <row r="16" ht="20" customHeight="1">
      <c r="A16" s="8" t="inlineStr">
        <is>
          <t>2. 宿題（ToDo：誰が・何を・いつまでに）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20" customHeight="1">
      <c r="A17" s="10" t="inlineStr">
        <is>
          <t>No.</t>
        </is>
      </c>
      <c r="B17" s="10" t="inlineStr">
        <is>
          <t>宿題（何を・どこまで）</t>
        </is>
      </c>
      <c r="C17" s="11" t="n"/>
      <c r="D17" s="11" t="n"/>
      <c r="E17" s="11" t="n"/>
      <c r="F17" s="11" t="n"/>
      <c r="G17" s="11" t="n"/>
      <c r="H17" s="10" t="inlineStr">
        <is>
          <t>会社</t>
        </is>
      </c>
      <c r="I17" s="10" t="inlineStr">
        <is>
          <t>担当</t>
        </is>
      </c>
      <c r="J17" s="11" t="n"/>
      <c r="K17" s="10" t="inlineStr">
        <is>
          <t>期限</t>
        </is>
      </c>
      <c r="L17" s="11" t="n"/>
    </row>
    <row r="18" ht="22" customHeight="1">
      <c r="A18" s="12" t="inlineStr">
        <is>
          <t>1</t>
        </is>
      </c>
      <c r="B18" s="6" t="inlineStr">
        <is>
          <t>残り11ページの一覧と、要る写真のリストを送る</t>
        </is>
      </c>
      <c r="C18" s="7" t="n"/>
      <c r="D18" s="7" t="n"/>
      <c r="E18" s="7" t="n"/>
      <c r="F18" s="7" t="n"/>
      <c r="G18" s="7" t="n"/>
      <c r="H18" s="12" t="inlineStr">
        <is>
          <t>当社</t>
        </is>
      </c>
      <c r="I18" s="6" t="inlineStr">
        <is>
          <t>西田</t>
        </is>
      </c>
      <c r="J18" s="7" t="n"/>
      <c r="K18" s="6" t="inlineStr">
        <is>
          <t>10月29日（木）</t>
        </is>
      </c>
      <c r="L18" s="7" t="n"/>
    </row>
    <row r="19" ht="22" customHeight="1">
      <c r="A19" s="12" t="inlineStr">
        <is>
          <t>2</t>
        </is>
      </c>
      <c r="B19" s="6" t="inlineStr">
        <is>
          <t>採用情報の3ページの原稿の案を送る</t>
        </is>
      </c>
      <c r="C19" s="7" t="n"/>
      <c r="D19" s="7" t="n"/>
      <c r="E19" s="7" t="n"/>
      <c r="F19" s="7" t="n"/>
      <c r="G19" s="7" t="n"/>
      <c r="H19" s="12" t="inlineStr">
        <is>
          <t>当社</t>
        </is>
      </c>
      <c r="I19" s="6" t="inlineStr">
        <is>
          <t>西田</t>
        </is>
      </c>
      <c r="J19" s="7" t="n"/>
      <c r="K19" s="6" t="inlineStr">
        <is>
          <t>11月4日（水）</t>
        </is>
      </c>
      <c r="L19" s="7" t="n"/>
    </row>
    <row r="20" ht="36" customHeight="1">
      <c r="A20" s="13" t="inlineStr">
        <is>
          <t>3</t>
        </is>
      </c>
      <c r="B20" s="14" t="inlineStr">
        <is>
          <t>お知らせ記事の移し方の2案と、それぞれの工数をまとめる</t>
        </is>
      </c>
      <c r="C20" s="7" t="n"/>
      <c r="D20" s="7" t="n"/>
      <c r="E20" s="7" t="n"/>
      <c r="F20" s="7" t="n"/>
      <c r="G20" s="7" t="n"/>
      <c r="H20" s="13" t="inlineStr">
        <is>
          <t>当社</t>
        </is>
      </c>
      <c r="I20" s="14" t="inlineStr">
        <is>
          <t>西田</t>
        </is>
      </c>
      <c r="J20" s="7" t="n"/>
      <c r="K20" s="14" t="inlineStr">
        <is>
          <t>11月4日（水）</t>
        </is>
      </c>
      <c r="L20" s="7" t="n"/>
    </row>
    <row r="21" ht="22" customHeight="1">
      <c r="A21" s="12" t="inlineStr">
        <is>
          <t>4</t>
        </is>
      </c>
      <c r="B21" s="6" t="inlineStr">
        <is>
          <t>サービス紹介のページのデザインを確認する</t>
        </is>
      </c>
      <c r="C21" s="7" t="n"/>
      <c r="D21" s="7" t="n"/>
      <c r="E21" s="7" t="n"/>
      <c r="F21" s="7" t="n"/>
      <c r="G21" s="7" t="n"/>
      <c r="H21" s="12" t="inlineStr">
        <is>
          <t>貴社</t>
        </is>
      </c>
      <c r="I21" s="6" t="inlineStr">
        <is>
          <t>大野様</t>
        </is>
      </c>
      <c r="J21" s="7" t="n"/>
      <c r="K21" s="6" t="inlineStr">
        <is>
          <t>11月4日（水）</t>
        </is>
      </c>
      <c r="L21" s="7" t="n"/>
    </row>
    <row r="22" ht="22" customHeight="1">
      <c r="A22" s="12" t="inlineStr">
        <is>
          <t>5</t>
        </is>
      </c>
      <c r="B22" s="6" t="inlineStr">
        <is>
          <t>残り11ページの原稿・写真を送る</t>
        </is>
      </c>
      <c r="C22" s="7" t="n"/>
      <c r="D22" s="7" t="n"/>
      <c r="E22" s="7" t="n"/>
      <c r="F22" s="7" t="n"/>
      <c r="G22" s="7" t="n"/>
      <c r="H22" s="12" t="inlineStr">
        <is>
          <t>貴社</t>
        </is>
      </c>
      <c r="I22" s="6" t="inlineStr">
        <is>
          <t>中村様</t>
        </is>
      </c>
      <c r="J22" s="7" t="n"/>
      <c r="K22" s="6" t="inlineStr">
        <is>
          <t>11月6日（金）</t>
        </is>
      </c>
      <c r="L22" s="7" t="n"/>
    </row>
    <row r="23" ht="16" customHeight="1">
      <c r="A23" s="15" t="inlineStr">
        <is>
          <t>会社は一覧から選べます（貴社・当社）。宿題は、相手の会社の分も同じ表に書きます。</t>
        </is>
      </c>
    </row>
    <row r="24" ht="8" customHeight="1"/>
    <row r="25" ht="20" customHeight="1">
      <c r="A25" s="8" t="inlineStr">
        <is>
          <t>3. 決まっていないこと（持ち帰り）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 ht="20" customHeight="1">
      <c r="A26" s="10" t="inlineStr">
        <is>
          <t>決まっていないこと</t>
        </is>
      </c>
      <c r="B26" s="11" t="n"/>
      <c r="C26" s="11" t="n"/>
      <c r="D26" s="11" t="n"/>
      <c r="E26" s="11" t="n"/>
      <c r="F26" s="11" t="n"/>
      <c r="G26" s="10" t="inlineStr">
        <is>
          <t>いつ・誰が決めるか</t>
        </is>
      </c>
      <c r="H26" s="11" t="n"/>
      <c r="I26" s="11" t="n"/>
      <c r="J26" s="11" t="n"/>
      <c r="K26" s="11" t="n"/>
      <c r="L26" s="11" t="n"/>
    </row>
    <row r="27" ht="50" customHeight="1">
      <c r="A27" s="14" t="inlineStr">
        <is>
          <t>旧サイトのお知らせ記事（約180件）を、新しいサイトにどこまで移すか</t>
        </is>
      </c>
      <c r="B27" s="7" t="n"/>
      <c r="C27" s="7" t="n"/>
      <c r="D27" s="7" t="n"/>
      <c r="E27" s="7" t="n"/>
      <c r="F27" s="7" t="n"/>
      <c r="G27" s="14" t="inlineStr">
        <is>
          <t>11月4日の定例で、当社が全部移す案と直近2年分の案の工数をお出しし、貴社で11月11日（水）までにご判断いただく</t>
        </is>
      </c>
      <c r="H27" s="7" t="n"/>
      <c r="I27" s="7" t="n"/>
      <c r="J27" s="7" t="n"/>
      <c r="K27" s="7" t="n"/>
      <c r="L27" s="7" t="n"/>
    </row>
    <row r="28" ht="8" customHeight="1"/>
    <row r="29" ht="20" customHeight="1">
      <c r="A29" s="8" t="inlineStr">
        <is>
          <t>4. 議題ごとの記録（話し合ったことの要点）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20" customHeight="1">
      <c r="A30" s="10" t="inlineStr">
        <is>
          <t>議題（説明した人）</t>
        </is>
      </c>
      <c r="B30" s="11" t="n"/>
      <c r="C30" s="11" t="n"/>
      <c r="D30" s="10" t="inlineStr">
        <is>
          <t>報告・話し合ったこと（要点）</t>
        </is>
      </c>
      <c r="E30" s="11" t="n"/>
      <c r="F30" s="11" t="n"/>
      <c r="G30" s="11" t="n"/>
      <c r="H30" s="11" t="n"/>
      <c r="I30" s="11" t="n"/>
      <c r="J30" s="11" t="n"/>
      <c r="K30" s="11" t="n"/>
      <c r="L30" s="11" t="n"/>
    </row>
    <row r="31" ht="36" customHeight="1">
      <c r="A31" s="14" t="inlineStr">
        <is>
          <t>1. 進み具合（西田）</t>
        </is>
      </c>
      <c r="B31" s="7" t="n"/>
      <c r="C31" s="7" t="n"/>
      <c r="D31" s="14" t="inlineStr">
        <is>
          <t>デザインとページの制作は予定どおり。原稿・写真のご提供が予定より遅れていて、残りは11ページ。</t>
        </is>
      </c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36" customHeight="1">
      <c r="A32" s="14" t="inlineStr">
        <is>
          <t>2. お問い合わせフォーム（川口）</t>
        </is>
      </c>
      <c r="B32" s="7" t="n"/>
      <c r="C32" s="7" t="n"/>
      <c r="D32" s="14" t="inlineStr">
        <is>
          <t>10月21日の案（8項目）で確定。電話番号は、入力を任意にする。</t>
        </is>
      </c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36" customHeight="1">
      <c r="A33" s="14" t="inlineStr">
        <is>
          <t>3. お知らせ記事の移し方（西田）</t>
        </is>
      </c>
      <c r="B33" s="7" t="n"/>
      <c r="C33" s="7" t="n"/>
      <c r="D33" s="14" t="inlineStr">
        <is>
          <t>旧サイトのお知らせ記事は約180件。移す件数によって、制作の日数が2〜5日変わる。</t>
        </is>
      </c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8" customHeight="1"/>
    <row r="35" ht="20" customHeight="1">
      <c r="A35" s="8" t="inlineStr">
        <is>
          <t>5. 次回</t>
        </is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21" customHeight="1">
      <c r="A36" s="4" t="inlineStr">
        <is>
          <t>日時</t>
        </is>
      </c>
      <c r="B36" s="5" t="n"/>
      <c r="C36" s="6" t="inlineStr">
        <is>
          <t>2026年11月4日（水）10:00〜10:30</t>
        </is>
      </c>
      <c r="D36" s="7" t="n"/>
      <c r="E36" s="7" t="n"/>
      <c r="F36" s="7" t="n"/>
      <c r="G36" s="7" t="n"/>
      <c r="H36" s="4" t="inlineStr">
        <is>
          <t>場所</t>
        </is>
      </c>
      <c r="I36" s="6" t="inlineStr">
        <is>
          <t>オンライン（ビデオ会議）</t>
        </is>
      </c>
      <c r="J36" s="7" t="n"/>
      <c r="K36" s="7" t="n"/>
      <c r="L36" s="7" t="n"/>
    </row>
    <row r="37" ht="21" customHeight="1">
      <c r="A37" s="4" t="inlineStr">
        <is>
          <t>予定の議題</t>
        </is>
      </c>
      <c r="B37" s="5" t="n"/>
      <c r="C37" s="6" t="inlineStr">
        <is>
          <t>進み具合、お知らせ記事の移し方の2案、採用情報の原稿の案</t>
        </is>
      </c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2" customHeight="1">
      <c r="A38" s="23" t="inlineStr">
        <is>
          <t>以上</t>
        </is>
      </c>
    </row>
  </sheetData>
  <mergeCells count="60">
    <mergeCell ref="A16:L16"/>
    <mergeCell ref="A25:L25"/>
    <mergeCell ref="I1:L1"/>
    <mergeCell ref="B17:G17"/>
    <mergeCell ref="D32:L32"/>
    <mergeCell ref="I4:L4"/>
    <mergeCell ref="A27:F27"/>
    <mergeCell ref="C7:L7"/>
    <mergeCell ref="A36:B36"/>
    <mergeCell ref="A1:H1"/>
    <mergeCell ref="A26:F26"/>
    <mergeCell ref="A6:B6"/>
    <mergeCell ref="K21:L21"/>
    <mergeCell ref="B19:G19"/>
    <mergeCell ref="C37:L37"/>
    <mergeCell ref="C4:G4"/>
    <mergeCell ref="A33:C33"/>
    <mergeCell ref="K20:L20"/>
    <mergeCell ref="A7:B7"/>
    <mergeCell ref="A32:C32"/>
    <mergeCell ref="C3:L3"/>
    <mergeCell ref="A23:L23"/>
    <mergeCell ref="A37:B37"/>
    <mergeCell ref="A8:L8"/>
    <mergeCell ref="I22:J22"/>
    <mergeCell ref="C6:L6"/>
    <mergeCell ref="K22:L22"/>
    <mergeCell ref="G26:L26"/>
    <mergeCell ref="A3:B3"/>
    <mergeCell ref="I18:J18"/>
    <mergeCell ref="A35:L35"/>
    <mergeCell ref="I21:J21"/>
    <mergeCell ref="C5:L5"/>
    <mergeCell ref="B20:G20"/>
    <mergeCell ref="D30:L30"/>
    <mergeCell ref="A29:L29"/>
    <mergeCell ref="A10:L10"/>
    <mergeCell ref="D33:L33"/>
    <mergeCell ref="I36:L36"/>
    <mergeCell ref="A38:L38"/>
    <mergeCell ref="A31:C31"/>
    <mergeCell ref="A5:B5"/>
    <mergeCell ref="B12:K12"/>
    <mergeCell ref="A30:C30"/>
    <mergeCell ref="C36:G36"/>
    <mergeCell ref="B11:K11"/>
    <mergeCell ref="I17:J17"/>
    <mergeCell ref="K17:L17"/>
    <mergeCell ref="A4:B4"/>
    <mergeCell ref="G27:L27"/>
    <mergeCell ref="B14:K14"/>
    <mergeCell ref="I20:J20"/>
    <mergeCell ref="B22:G22"/>
    <mergeCell ref="B13:K13"/>
    <mergeCell ref="I19:J19"/>
    <mergeCell ref="K19:L19"/>
    <mergeCell ref="D31:L31"/>
    <mergeCell ref="B18:G18"/>
    <mergeCell ref="B21:G21"/>
    <mergeCell ref="K18:L18"/>
  </mergeCells>
  <dataValidations count="1">
    <dataValidation sqref="H18:H22" showDropDown="0" showInputMessage="0" showErrorMessage="0" allowBlank="1" type="list">
      <formula1>"貴社,当社"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議事録（簡易版：決まったことと宿題）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4" t="inlineStr">
        <is>
          <t>会議名</t>
        </is>
      </c>
      <c r="B3" s="5" t="n"/>
      <c r="C3" s="6" t="inlineStr">
        <is>
          <t>サポート運用部 運用会議（10月）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日時</t>
        </is>
      </c>
      <c r="B4" s="5" t="n"/>
      <c r="C4" s="6" t="inlineStr">
        <is>
          <t>2026年10月14日（水）15:00〜15:30</t>
        </is>
      </c>
      <c r="D4" s="7" t="n"/>
      <c r="E4" s="7" t="n"/>
      <c r="F4" s="7" t="n"/>
      <c r="G4" s="7" t="n"/>
      <c r="H4" s="4" t="inlineStr">
        <is>
          <t>場所</t>
        </is>
      </c>
      <c r="I4" s="6" t="inlineStr">
        <is>
          <t>3F 会議室B</t>
        </is>
      </c>
      <c r="J4" s="7" t="n"/>
      <c r="K4" s="7" t="n"/>
      <c r="L4" s="7" t="n"/>
    </row>
    <row r="5" ht="21" customHeight="1">
      <c r="A5" s="4" t="inlineStr">
        <is>
          <t>出席者</t>
        </is>
      </c>
      <c r="B5" s="5" t="n"/>
      <c r="C5" s="6" t="inlineStr">
        <is>
          <t>木村部長、リーダー 森田・石井・上野・原</t>
        </is>
      </c>
      <c r="D5" s="7" t="n"/>
      <c r="E5" s="7" t="n"/>
      <c r="F5" s="7" t="n"/>
      <c r="G5" s="7" t="n"/>
      <c r="H5" s="7" t="n"/>
      <c r="I5" s="4" t="inlineStr">
        <is>
          <t>記録者</t>
        </is>
      </c>
      <c r="J5" s="6" t="inlineStr">
        <is>
          <t>森田</t>
        </is>
      </c>
      <c r="K5" s="7" t="n"/>
      <c r="L5" s="7" t="n"/>
    </row>
    <row r="6" ht="8" customHeight="1"/>
    <row r="7" ht="20" customHeight="1">
      <c r="A7" s="8" t="inlineStr">
        <is>
          <t>1. 決まったこと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10" t="inlineStr">
        <is>
          <t>No.</t>
        </is>
      </c>
      <c r="B8" s="10" t="inlineStr">
        <is>
          <t>決まったこと</t>
        </is>
      </c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</row>
    <row r="9" ht="22" customHeight="1">
      <c r="A9" s="12" t="inlineStr">
        <is>
          <t>1</t>
        </is>
      </c>
      <c r="B9" s="6" t="inlineStr">
        <is>
          <t>第2チームで使い始めた応対のチェックシート（8項目）を、11月から全チームで使う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2" customHeight="1">
      <c r="A10" s="12" t="inlineStr">
        <is>
          <t>2</t>
        </is>
      </c>
      <c r="B10" s="6" t="inlineStr">
        <is>
          <t>評価の記録は、チームごとの表をやめ、部で1つの表にまとめる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2" customHeight="1">
      <c r="A11" s="12" t="inlineStr">
        <is>
          <t>3</t>
        </is>
      </c>
      <c r="B11" s="6" t="inlineStr">
        <is>
          <t>11月の運用会議で、各チームの評価にかかった時間を持ち寄る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8" t="inlineStr">
        <is>
          <t>2. 宿題（誰が・何を・いつまでに）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20" customHeight="1">
      <c r="A14" s="10" t="inlineStr">
        <is>
          <t>No.</t>
        </is>
      </c>
      <c r="B14" s="10" t="inlineStr">
        <is>
          <t>宿題（何を・どこまで）</t>
        </is>
      </c>
      <c r="C14" s="11" t="n"/>
      <c r="D14" s="11" t="n"/>
      <c r="E14" s="11" t="n"/>
      <c r="F14" s="11" t="n"/>
      <c r="G14" s="11" t="n"/>
      <c r="H14" s="11" t="n"/>
      <c r="I14" s="10" t="inlineStr">
        <is>
          <t>担当</t>
        </is>
      </c>
      <c r="J14" s="11" t="n"/>
      <c r="K14" s="10" t="inlineStr">
        <is>
          <t>期限</t>
        </is>
      </c>
      <c r="L14" s="11" t="n"/>
    </row>
    <row r="15" ht="36" customHeight="1">
      <c r="A15" s="13" t="inlineStr">
        <is>
          <t>1</t>
        </is>
      </c>
      <c r="B15" s="14" t="inlineStr">
        <is>
          <t>チェックシート（8項目）と使い方の説明を、共有フォルダに置く</t>
        </is>
      </c>
      <c r="C15" s="7" t="n"/>
      <c r="D15" s="7" t="n"/>
      <c r="E15" s="7" t="n"/>
      <c r="F15" s="7" t="n"/>
      <c r="G15" s="7" t="n"/>
      <c r="H15" s="7" t="n"/>
      <c r="I15" s="14" t="inlineStr">
        <is>
          <t>森田</t>
        </is>
      </c>
      <c r="J15" s="7" t="n"/>
      <c r="K15" s="14" t="inlineStr">
        <is>
          <t>10月16日（金）</t>
        </is>
      </c>
      <c r="L15" s="7" t="n"/>
    </row>
    <row r="16" ht="22" customHeight="1">
      <c r="A16" s="12" t="inlineStr">
        <is>
          <t>2</t>
        </is>
      </c>
      <c r="B16" s="6" t="inlineStr">
        <is>
          <t>部で1つの評価の記録の表を作る</t>
        </is>
      </c>
      <c r="C16" s="7" t="n"/>
      <c r="D16" s="7" t="n"/>
      <c r="E16" s="7" t="n"/>
      <c r="F16" s="7" t="n"/>
      <c r="G16" s="7" t="n"/>
      <c r="H16" s="7" t="n"/>
      <c r="I16" s="6" t="inlineStr">
        <is>
          <t>石井</t>
        </is>
      </c>
      <c r="J16" s="7" t="n"/>
      <c r="K16" s="6" t="inlineStr">
        <is>
          <t>10月23日（金）</t>
        </is>
      </c>
      <c r="L16" s="7" t="n"/>
    </row>
    <row r="17" ht="36" customHeight="1">
      <c r="A17" s="13" t="inlineStr">
        <is>
          <t>3</t>
        </is>
      </c>
      <c r="B17" s="14" t="inlineStr">
        <is>
          <t>自分のチームで10月中に5件ずつチェックシートで評価し、かかった時間を森田に送る</t>
        </is>
      </c>
      <c r="C17" s="7" t="n"/>
      <c r="D17" s="7" t="n"/>
      <c r="E17" s="7" t="n"/>
      <c r="F17" s="7" t="n"/>
      <c r="G17" s="7" t="n"/>
      <c r="H17" s="7" t="n"/>
      <c r="I17" s="14" t="inlineStr">
        <is>
          <t>リーダー全員</t>
        </is>
      </c>
      <c r="J17" s="7" t="n"/>
      <c r="K17" s="14" t="inlineStr">
        <is>
          <t>10月30日（金）</t>
        </is>
      </c>
      <c r="L17" s="7" t="n"/>
    </row>
    <row r="18" ht="8" customHeight="1"/>
    <row r="19" ht="20" customHeight="1">
      <c r="A19" s="8" t="inlineStr">
        <is>
          <t>3. 次回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21" customHeight="1">
      <c r="A20" s="4" t="inlineStr">
        <is>
          <t>日時</t>
        </is>
      </c>
      <c r="B20" s="5" t="n"/>
      <c r="C20" s="6" t="inlineStr">
        <is>
          <t>2026年11月11日（水）15:00〜15:30</t>
        </is>
      </c>
      <c r="D20" s="7" t="n"/>
      <c r="E20" s="7" t="n"/>
      <c r="F20" s="7" t="n"/>
      <c r="G20" s="7" t="n"/>
      <c r="H20" s="4" t="inlineStr">
        <is>
          <t>場所</t>
        </is>
      </c>
      <c r="I20" s="6" t="inlineStr">
        <is>
          <t>3F 会議室B</t>
        </is>
      </c>
      <c r="J20" s="7" t="n"/>
      <c r="K20" s="7" t="n"/>
      <c r="L20" s="7" t="n"/>
    </row>
    <row r="21" ht="16" customHeight="1">
      <c r="A21" s="15" t="inlineStr">
        <is>
          <t>話し合いの経緯や、決まらなかったことも残すときは、定例会議の型を使います。</t>
        </is>
      </c>
    </row>
  </sheetData>
  <mergeCells count="32">
    <mergeCell ref="K16:L16"/>
    <mergeCell ref="A7:L7"/>
    <mergeCell ref="I15:J15"/>
    <mergeCell ref="K15:L15"/>
    <mergeCell ref="I4:L4"/>
    <mergeCell ref="I20:L20"/>
    <mergeCell ref="B15:H15"/>
    <mergeCell ref="A21:L21"/>
    <mergeCell ref="C4:G4"/>
    <mergeCell ref="C20:G20"/>
    <mergeCell ref="I16:J16"/>
    <mergeCell ref="C3:L3"/>
    <mergeCell ref="B11:L11"/>
    <mergeCell ref="B16:H16"/>
    <mergeCell ref="A3:B3"/>
    <mergeCell ref="B8:L8"/>
    <mergeCell ref="A19:L19"/>
    <mergeCell ref="A5:B5"/>
    <mergeCell ref="A13:L13"/>
    <mergeCell ref="B10:L10"/>
    <mergeCell ref="I14:J14"/>
    <mergeCell ref="K14:L14"/>
    <mergeCell ref="I17:J17"/>
    <mergeCell ref="B9:L9"/>
    <mergeCell ref="K17:L17"/>
    <mergeCell ref="A4:B4"/>
    <mergeCell ref="J5:L5"/>
    <mergeCell ref="B14:H14"/>
    <mergeCell ref="A20:B20"/>
    <mergeCell ref="B17:H17"/>
    <mergeCell ref="C5:H5"/>
    <mergeCell ref="A1:L1"/>
  </mergeCell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7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</cols>
  <sheetData>
    <row r="1" ht="30" customHeight="1">
      <c r="A1" s="1" t="inlineStr">
        <is>
          <t>宿題の一覧（会議をまたいで引き継ぐ）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2" customHeight="1">
      <c r="A3" s="24" t="inlineStr">
        <is>
          <t>会議名</t>
        </is>
      </c>
      <c r="B3" s="5" t="n"/>
      <c r="C3" s="21" t="inlineStr">
        <is>
          <t>設備管理部 定例会議</t>
        </is>
      </c>
      <c r="D3" s="7" t="n"/>
      <c r="E3" s="7" t="n"/>
      <c r="F3" s="7" t="n"/>
      <c r="G3" s="7" t="n"/>
      <c r="H3" s="7" t="n"/>
      <c r="I3" s="24" t="inlineStr">
        <is>
          <t>基準日</t>
        </is>
      </c>
      <c r="J3" s="5" t="n"/>
      <c r="K3" s="25" t="n">
        <v>46328</v>
      </c>
      <c r="L3" s="7" t="n"/>
      <c r="M3" s="24" t="inlineStr">
        <is>
          <t>判定に使う日</t>
        </is>
      </c>
      <c r="N3" s="5" t="n"/>
      <c r="O3" s="26">
        <f>IF(K3="",TODAY(),K3)</f>
        <v/>
      </c>
      <c r="P3" s="27" t="n"/>
    </row>
    <row r="4" ht="22" customHeight="1">
      <c r="A4" s="24" t="inlineStr">
        <is>
          <t>知らせる日数</t>
        </is>
      </c>
      <c r="B4" s="5" t="n"/>
      <c r="C4" s="28" t="n">
        <v>3</v>
      </c>
      <c r="D4" s="29" t="inlineStr">
        <is>
          <t>基準日が空のときは、今日の日付で判定します。期限まで「知らせる日数」以内の宿題は「まもなく」になります。</t>
        </is>
      </c>
    </row>
    <row r="5" ht="6" customHeight="1"/>
    <row r="6" ht="22" customHeight="1">
      <c r="A6" s="30" t="inlineStr">
        <is>
          <t>宿題の数</t>
        </is>
      </c>
      <c r="B6" s="31">
        <f>IF(COUNTA(C9:C23)=0,"",COUNTA(C9:C23))</f>
        <v/>
      </c>
      <c r="C6" s="30" t="inlineStr">
        <is>
          <t>完了</t>
        </is>
      </c>
      <c r="D6" s="31">
        <f>IF(COUNTA(C9:C23)=0,"",COUNTIF(K9:K23,"完了"))</f>
        <v/>
      </c>
      <c r="E6" s="30" t="inlineStr">
        <is>
          <t>取りやめ</t>
        </is>
      </c>
      <c r="F6" s="31">
        <f>IF(COUNTA(C9:C23)=0,"",COUNTIF(K9:K23,"取りやめ"))</f>
        <v/>
      </c>
      <c r="G6" s="30" t="inlineStr">
        <is>
          <t>未完了</t>
        </is>
      </c>
      <c r="H6" s="31">
        <f>IF(COUNTA(C9:C23)=0,"",COUNTA(C9:C23)-COUNTIF(K9:K23,"完了")-COUNTIF(K9:K23,"取りやめ"))</f>
        <v/>
      </c>
      <c r="I6" s="30" t="inlineStr">
        <is>
          <t>期限切れ</t>
        </is>
      </c>
      <c r="J6" s="31">
        <f>IF(COUNTA(C9:C23)=0,"",COUNTIF(N9:N23,"期限切れ"))</f>
        <v/>
      </c>
      <c r="K6" s="30" t="inlineStr">
        <is>
          <t>まもなく</t>
        </is>
      </c>
      <c r="L6" s="31">
        <f>IF(COUNTA(C9:C23)=0,"",COUNTIF(N9:N23,"まもなく"))</f>
        <v/>
      </c>
      <c r="M6" s="32" t="inlineStr">
        <is>
          <t>未完了＝宿題の数−完了−取りやめ</t>
        </is>
      </c>
    </row>
    <row r="7" ht="6" customHeight="1"/>
    <row r="8" ht="22" customHeight="1">
      <c r="A8" s="10" t="inlineStr">
        <is>
          <t>No.</t>
        </is>
      </c>
      <c r="B8" s="10" t="inlineStr">
        <is>
          <t>会議の日</t>
        </is>
      </c>
      <c r="C8" s="10" t="inlineStr">
        <is>
          <t>宿題（何を・どこまで）</t>
        </is>
      </c>
      <c r="D8" s="11" t="n"/>
      <c r="E8" s="11" t="n"/>
      <c r="F8" s="11" t="n"/>
      <c r="G8" s="11" t="n"/>
      <c r="H8" s="10" t="inlineStr">
        <is>
          <t>担当</t>
        </is>
      </c>
      <c r="I8" s="11" t="n"/>
      <c r="J8" s="10" t="inlineStr">
        <is>
          <t>期限</t>
        </is>
      </c>
      <c r="K8" s="10" t="inlineStr">
        <is>
          <t>状況</t>
        </is>
      </c>
      <c r="L8" s="10" t="inlineStr">
        <is>
          <t>完了日</t>
        </is>
      </c>
      <c r="M8" s="10" t="inlineStr">
        <is>
          <t>期限まで</t>
        </is>
      </c>
      <c r="N8" s="10" t="inlineStr">
        <is>
          <t>判定</t>
        </is>
      </c>
      <c r="O8" s="10" t="inlineStr">
        <is>
          <t>メモ</t>
        </is>
      </c>
      <c r="P8" s="11" t="n"/>
    </row>
    <row r="9" ht="22" customHeight="1">
      <c r="A9" s="33" t="inlineStr">
        <is>
          <t>1</t>
        </is>
      </c>
      <c r="B9" s="34" t="n">
        <v>46272</v>
      </c>
      <c r="C9" s="6" t="inlineStr">
        <is>
          <t>9月の点検の日程表を、管理会社に送る</t>
        </is>
      </c>
      <c r="D9" s="7" t="n"/>
      <c r="E9" s="7" t="n"/>
      <c r="F9" s="7" t="n"/>
      <c r="G9" s="7" t="n"/>
      <c r="H9" s="6" t="inlineStr">
        <is>
          <t>佐々木</t>
        </is>
      </c>
      <c r="I9" s="7" t="n"/>
      <c r="J9" s="34" t="n">
        <v>46276</v>
      </c>
      <c r="K9" s="33" t="inlineStr">
        <is>
          <t>完了</t>
        </is>
      </c>
      <c r="L9" s="34" t="n">
        <v>46275</v>
      </c>
      <c r="M9" s="35">
        <f>IF(OR(C9="",J9="",K9="完了",K9="取りやめ"),"",J9-$O$3)</f>
        <v/>
      </c>
      <c r="N9" s="36">
        <f>IF(C9="","",IF(K9="完了","完了",IF(K9="取りやめ","取りやめ",IF(J9="","期限なし",IF(J9&lt;$O$3,"期限切れ",IF(J9-$O$3&lt;=$C$4,"まもなく","期限内"))))))</f>
        <v/>
      </c>
      <c r="O9" s="37" t="n"/>
      <c r="P9" s="7" t="n"/>
    </row>
    <row r="10" ht="43" customHeight="1">
      <c r="A10" s="33" t="inlineStr">
        <is>
          <t>2</t>
        </is>
      </c>
      <c r="B10" s="34" t="n">
        <v>46272</v>
      </c>
      <c r="C10" s="6" t="inlineStr">
        <is>
          <t>点検の記録をタブレットで付ける試し（1物件）</t>
        </is>
      </c>
      <c r="D10" s="7" t="n"/>
      <c r="E10" s="7" t="n"/>
      <c r="F10" s="7" t="n"/>
      <c r="G10" s="7" t="n"/>
      <c r="H10" s="6" t="inlineStr">
        <is>
          <t>中島</t>
        </is>
      </c>
      <c r="I10" s="7" t="n"/>
      <c r="J10" s="34" t="n">
        <v>46295</v>
      </c>
      <c r="K10" s="33" t="inlineStr">
        <is>
          <t>取りやめ</t>
        </is>
      </c>
      <c r="L10" s="34" t="n"/>
      <c r="M10" s="35">
        <f>IF(OR(C10="",J10="",K10="完了",K10="取りやめ"),"",J10-$O$3)</f>
        <v/>
      </c>
      <c r="N10" s="36">
        <f>IF(C10="","",IF(K10="完了","完了",IF(K10="取りやめ","取りやめ",IF(J10="","期限なし",IF(J10&lt;$O$3,"期限切れ",IF(J10-$O$3&lt;=$C$4,"まもなく","期限内"))))))</f>
        <v/>
      </c>
      <c r="O10" s="37" t="inlineStr">
        <is>
          <t>10/5の定例で、写真の整理を先にすると決めた</t>
        </is>
      </c>
      <c r="P10" s="7" t="n"/>
    </row>
    <row r="11" ht="31" customHeight="1">
      <c r="A11" s="33" t="inlineStr">
        <is>
          <t>3</t>
        </is>
      </c>
      <c r="B11" s="34" t="n">
        <v>46300</v>
      </c>
      <c r="C11" s="6" t="inlineStr">
        <is>
          <t>10月の点検報告書の作成時間を調べる</t>
        </is>
      </c>
      <c r="D11" s="7" t="n"/>
      <c r="E11" s="7" t="n"/>
      <c r="F11" s="7" t="n"/>
      <c r="G11" s="7" t="n"/>
      <c r="H11" s="6" t="inlineStr">
        <is>
          <t>山本</t>
        </is>
      </c>
      <c r="I11" s="7" t="n"/>
      <c r="J11" s="34" t="n">
        <v>46328</v>
      </c>
      <c r="K11" s="33" t="inlineStr">
        <is>
          <t>完了</t>
        </is>
      </c>
      <c r="L11" s="34" t="n">
        <v>46328</v>
      </c>
      <c r="M11" s="35">
        <f>IF(OR(C11="",J11="",K11="完了",K11="取りやめ"),"",J11-$O$3)</f>
        <v/>
      </c>
      <c r="N11" s="36">
        <f>IF(C11="","",IF(K11="完了","完了",IF(K11="取りやめ","取りやめ",IF(J11="","期限なし",IF(J11&lt;$O$3,"期限切れ",IF(J11-$O$3&lt;=$C$4,"まもなく","期限内"))))))</f>
        <v/>
      </c>
      <c r="O11" s="37" t="inlineStr">
        <is>
          <t>11/2の定例で報告</t>
        </is>
      </c>
      <c r="P11" s="7" t="n"/>
    </row>
    <row r="12" ht="22" customHeight="1">
      <c r="A12" s="33" t="inlineStr">
        <is>
          <t>4</t>
        </is>
      </c>
      <c r="B12" s="34" t="n">
        <v>46300</v>
      </c>
      <c r="C12" s="6" t="inlineStr">
        <is>
          <t>脚立2台の買い替えの見積りを取る</t>
        </is>
      </c>
      <c r="D12" s="7" t="n"/>
      <c r="E12" s="7" t="n"/>
      <c r="F12" s="7" t="n"/>
      <c r="G12" s="7" t="n"/>
      <c r="H12" s="6" t="inlineStr">
        <is>
          <t>小林</t>
        </is>
      </c>
      <c r="I12" s="7" t="n"/>
      <c r="J12" s="34" t="n">
        <v>46311</v>
      </c>
      <c r="K12" s="33" t="inlineStr">
        <is>
          <t>完了</t>
        </is>
      </c>
      <c r="L12" s="34" t="n">
        <v>46310</v>
      </c>
      <c r="M12" s="35">
        <f>IF(OR(C12="",J12="",K12="完了",K12="取りやめ"),"",J12-$O$3)</f>
        <v/>
      </c>
      <c r="N12" s="36">
        <f>IF(C12="","",IF(K12="完了","完了",IF(K12="取りやめ","取りやめ",IF(J12="","期限なし",IF(J12&lt;$O$3,"期限切れ",IF(J12-$O$3&lt;=$C$4,"まもなく","期限内"))))))</f>
        <v/>
      </c>
      <c r="O12" s="37" t="n"/>
      <c r="P12" s="7" t="n"/>
    </row>
    <row r="13" ht="22" customHeight="1">
      <c r="A13" s="33" t="inlineStr">
        <is>
          <t>5</t>
        </is>
      </c>
      <c r="B13" s="34" t="n">
        <v>46300</v>
      </c>
      <c r="C13" s="6" t="inlineStr">
        <is>
          <t>北町の物件の鍵の預かり書を作り直す</t>
        </is>
      </c>
      <c r="D13" s="7" t="n"/>
      <c r="E13" s="7" t="n"/>
      <c r="F13" s="7" t="n"/>
      <c r="G13" s="7" t="n"/>
      <c r="H13" s="6" t="inlineStr">
        <is>
          <t>佐々木</t>
        </is>
      </c>
      <c r="I13" s="7" t="n"/>
      <c r="J13" s="34" t="n">
        <v>46318</v>
      </c>
      <c r="K13" s="33" t="inlineStr">
        <is>
          <t>対応中</t>
        </is>
      </c>
      <c r="L13" s="34" t="n"/>
      <c r="M13" s="35">
        <f>IF(OR(C13="",J13="",K13="完了",K13="取りやめ"),"",J13-$O$3)</f>
        <v/>
      </c>
      <c r="N13" s="36">
        <f>IF(C13="","",IF(K13="完了","完了",IF(K13="取りやめ","取りやめ",IF(J13="","期限なし",IF(J13&lt;$O$3,"期限切れ",IF(J13-$O$3&lt;=$C$4,"まもなく","期限内"))))))</f>
        <v/>
      </c>
      <c r="O13" s="37" t="inlineStr">
        <is>
          <t>11/6に終える</t>
        </is>
      </c>
      <c r="P13" s="7" t="n"/>
    </row>
    <row r="14" ht="22" customHeight="1">
      <c r="A14" s="33" t="inlineStr">
        <is>
          <t>6</t>
        </is>
      </c>
      <c r="B14" s="34" t="n">
        <v>46300</v>
      </c>
      <c r="C14" s="6" t="inlineStr">
        <is>
          <t>倉庫の掲示（脚立の使い方）を貼り替える</t>
        </is>
      </c>
      <c r="D14" s="7" t="n"/>
      <c r="E14" s="7" t="n"/>
      <c r="F14" s="7" t="n"/>
      <c r="G14" s="7" t="n"/>
      <c r="H14" s="6" t="inlineStr">
        <is>
          <t>小林</t>
        </is>
      </c>
      <c r="I14" s="7" t="n"/>
      <c r="J14" s="34" t="n">
        <v>46331</v>
      </c>
      <c r="K14" s="33" t="inlineStr">
        <is>
          <t>対応中</t>
        </is>
      </c>
      <c r="L14" s="34" t="n"/>
      <c r="M14" s="35">
        <f>IF(OR(C14="",J14="",K14="完了",K14="取りやめ"),"",J14-$O$3)</f>
        <v/>
      </c>
      <c r="N14" s="36">
        <f>IF(C14="","",IF(K14="完了","完了",IF(K14="取りやめ","取りやめ",IF(J14="","期限なし",IF(J14&lt;$O$3,"期限切れ",IF(J14-$O$3&lt;=$C$4,"まもなく","期限内"))))))</f>
        <v/>
      </c>
      <c r="O14" s="37" t="n"/>
      <c r="P14" s="7" t="n"/>
    </row>
    <row r="15" ht="35" customHeight="1">
      <c r="A15" s="33" t="inlineStr">
        <is>
          <t>7</t>
        </is>
      </c>
      <c r="B15" s="34" t="n">
        <v>46328</v>
      </c>
      <c r="C15" s="6" t="inlineStr">
        <is>
          <t>写真のファイル名の決まりの説明書きを作り、全員に配る</t>
        </is>
      </c>
      <c r="D15" s="7" t="n"/>
      <c r="E15" s="7" t="n"/>
      <c r="F15" s="7" t="n"/>
      <c r="G15" s="7" t="n"/>
      <c r="H15" s="6" t="inlineStr">
        <is>
          <t>山本</t>
        </is>
      </c>
      <c r="I15" s="7" t="n"/>
      <c r="J15" s="34" t="n">
        <v>46339</v>
      </c>
      <c r="K15" s="33" t="inlineStr">
        <is>
          <t>未着手</t>
        </is>
      </c>
      <c r="L15" s="34" t="n"/>
      <c r="M15" s="35">
        <f>IF(OR(C15="",J15="",K15="完了",K15="取りやめ"),"",J15-$O$3)</f>
        <v/>
      </c>
      <c r="N15" s="36">
        <f>IF(C15="","",IF(K15="完了","完了",IF(K15="取りやめ","取りやめ",IF(J15="","期限なし",IF(J15&lt;$O$3,"期限切れ",IF(J15-$O$3&lt;=$C$4,"まもなく","期限内"))))))</f>
        <v/>
      </c>
      <c r="O15" s="37" t="n"/>
      <c r="P15" s="7" t="n"/>
    </row>
    <row r="16" ht="35" customHeight="1">
      <c r="A16" s="33" t="inlineStr">
        <is>
          <t>8</t>
        </is>
      </c>
      <c r="B16" s="34" t="n">
        <v>46328</v>
      </c>
      <c r="C16" s="6" t="inlineStr">
        <is>
          <t>点検日を中旬に移せるかを、3物件の管理会社に相談する</t>
        </is>
      </c>
      <c r="D16" s="7" t="n"/>
      <c r="E16" s="7" t="n"/>
      <c r="F16" s="7" t="n"/>
      <c r="G16" s="7" t="n"/>
      <c r="H16" s="6" t="inlineStr">
        <is>
          <t>佐々木・小林</t>
        </is>
      </c>
      <c r="I16" s="7" t="n"/>
      <c r="J16" s="34" t="n">
        <v>46356</v>
      </c>
      <c r="K16" s="33" t="inlineStr">
        <is>
          <t>未着手</t>
        </is>
      </c>
      <c r="L16" s="34" t="n"/>
      <c r="M16" s="35">
        <f>IF(OR(C16="",J16="",K16="完了",K16="取りやめ"),"",J16-$O$3)</f>
        <v/>
      </c>
      <c r="N16" s="36">
        <f>IF(C16="","",IF(K16="完了","完了",IF(K16="取りやめ","取りやめ",IF(J16="","期限なし",IF(J16&lt;$O$3,"期限切れ",IF(J16-$O$3&lt;=$C$4,"まもなく","期限内"))))))</f>
        <v/>
      </c>
      <c r="O16" s="37" t="n"/>
      <c r="P16" s="7" t="n"/>
    </row>
    <row r="17" ht="22" customHeight="1">
      <c r="A17" s="33" t="inlineStr">
        <is>
          <t>9</t>
        </is>
      </c>
      <c r="B17" s="34" t="n">
        <v>46328</v>
      </c>
      <c r="C17" s="6" t="inlineStr">
        <is>
          <t>外部に任せるときの見積りを、2社から取る</t>
        </is>
      </c>
      <c r="D17" s="7" t="n"/>
      <c r="E17" s="7" t="n"/>
      <c r="F17" s="7" t="n"/>
      <c r="G17" s="7" t="n"/>
      <c r="H17" s="6" t="inlineStr">
        <is>
          <t>山本</t>
        </is>
      </c>
      <c r="I17" s="7" t="n"/>
      <c r="J17" s="34" t="n">
        <v>46353</v>
      </c>
      <c r="K17" s="33" t="inlineStr">
        <is>
          <t>未着手</t>
        </is>
      </c>
      <c r="L17" s="34" t="n"/>
      <c r="M17" s="35">
        <f>IF(OR(C17="",J17="",K17="完了",K17="取りやめ"),"",J17-$O$3)</f>
        <v/>
      </c>
      <c r="N17" s="36">
        <f>IF(C17="","",IF(K17="完了","完了",IF(K17="取りやめ","取りやめ",IF(J17="","期限なし",IF(J17&lt;$O$3,"期限切れ",IF(J17-$O$3&lt;=$C$4,"まもなく","期限内"))))))</f>
        <v/>
      </c>
      <c r="O17" s="37" t="n"/>
      <c r="P17" s="7" t="n"/>
    </row>
    <row r="18" ht="22" customHeight="1">
      <c r="A18" s="33" t="inlineStr">
        <is>
          <t>10</t>
        </is>
      </c>
      <c r="B18" s="34" t="n">
        <v>46328</v>
      </c>
      <c r="C18" s="6" t="inlineStr">
        <is>
          <t>12月の点検の日程の案を作る</t>
        </is>
      </c>
      <c r="D18" s="7" t="n"/>
      <c r="E18" s="7" t="n"/>
      <c r="F18" s="7" t="n"/>
      <c r="G18" s="7" t="n"/>
      <c r="H18" s="6" t="inlineStr">
        <is>
          <t>佐々木</t>
        </is>
      </c>
      <c r="I18" s="7" t="n"/>
      <c r="J18" s="34" t="n">
        <v>46346</v>
      </c>
      <c r="K18" s="33" t="inlineStr">
        <is>
          <t>未着手</t>
        </is>
      </c>
      <c r="L18" s="34" t="n"/>
      <c r="M18" s="35">
        <f>IF(OR(C18="",J18="",K18="完了",K18="取りやめ"),"",J18-$O$3)</f>
        <v/>
      </c>
      <c r="N18" s="36">
        <f>IF(C18="","",IF(K18="完了","完了",IF(K18="取りやめ","取りやめ",IF(J18="","期限なし",IF(J18&lt;$O$3,"期限切れ",IF(J18-$O$3&lt;=$C$4,"まもなく","期限内"))))))</f>
        <v/>
      </c>
      <c r="O18" s="37" t="n"/>
      <c r="P18" s="7" t="n"/>
    </row>
    <row r="19" ht="35" customHeight="1">
      <c r="A19" s="33" t="inlineStr">
        <is>
          <t>11</t>
        </is>
      </c>
      <c r="B19" s="34" t="n">
        <v>46328</v>
      </c>
      <c r="C19" s="6" t="inlineStr">
        <is>
          <t>12月にも同じ調査をして、作成時間が減ったかを確かめる</t>
        </is>
      </c>
      <c r="D19" s="7" t="n"/>
      <c r="E19" s="7" t="n"/>
      <c r="F19" s="7" t="n"/>
      <c r="G19" s="7" t="n"/>
      <c r="H19" s="6" t="inlineStr">
        <is>
          <t>山本</t>
        </is>
      </c>
      <c r="I19" s="7" t="n"/>
      <c r="J19" s="34" t="n">
        <v>46381</v>
      </c>
      <c r="K19" s="33" t="inlineStr">
        <is>
          <t>未着手</t>
        </is>
      </c>
      <c r="L19" s="34" t="n"/>
      <c r="M19" s="35">
        <f>IF(OR(C19="",J19="",K19="完了",K19="取りやめ"),"",J19-$O$3)</f>
        <v/>
      </c>
      <c r="N19" s="36">
        <f>IF(C19="","",IF(K19="完了","完了",IF(K19="取りやめ","取りやめ",IF(J19="","期限なし",IF(J19&lt;$O$3,"期限切れ",IF(J19-$O$3&lt;=$C$4,"まもなく","期限内"))))))</f>
        <v/>
      </c>
      <c r="O19" s="37" t="n"/>
      <c r="P19" s="7" t="n"/>
    </row>
    <row r="20" ht="22" customHeight="1">
      <c r="A20" s="33" t="n"/>
      <c r="B20" s="34" t="n"/>
      <c r="C20" s="6" t="n"/>
      <c r="D20" s="7" t="n"/>
      <c r="E20" s="7" t="n"/>
      <c r="F20" s="7" t="n"/>
      <c r="G20" s="7" t="n"/>
      <c r="H20" s="6" t="n"/>
      <c r="I20" s="7" t="n"/>
      <c r="J20" s="34" t="n"/>
      <c r="K20" s="33" t="n"/>
      <c r="L20" s="34" t="n"/>
      <c r="M20" s="35">
        <f>IF(OR(C20="",J20="",K20="完了",K20="取りやめ"),"",J20-$O$3)</f>
        <v/>
      </c>
      <c r="N20" s="36">
        <f>IF(C20="","",IF(K20="完了","完了",IF(K20="取りやめ","取りやめ",IF(J20="","期限なし",IF(J20&lt;$O$3,"期限切れ",IF(J20-$O$3&lt;=$C$4,"まもなく","期限内"))))))</f>
        <v/>
      </c>
      <c r="O20" s="37" t="n"/>
      <c r="P20" s="7" t="n"/>
    </row>
    <row r="21" ht="22" customHeight="1">
      <c r="A21" s="33" t="n"/>
      <c r="B21" s="34" t="n"/>
      <c r="C21" s="6" t="n"/>
      <c r="D21" s="7" t="n"/>
      <c r="E21" s="7" t="n"/>
      <c r="F21" s="7" t="n"/>
      <c r="G21" s="7" t="n"/>
      <c r="H21" s="6" t="n"/>
      <c r="I21" s="7" t="n"/>
      <c r="J21" s="34" t="n"/>
      <c r="K21" s="33" t="n"/>
      <c r="L21" s="34" t="n"/>
      <c r="M21" s="35">
        <f>IF(OR(C21="",J21="",K21="完了",K21="取りやめ"),"",J21-$O$3)</f>
        <v/>
      </c>
      <c r="N21" s="36">
        <f>IF(C21="","",IF(K21="完了","完了",IF(K21="取りやめ","取りやめ",IF(J21="","期限なし",IF(J21&lt;$O$3,"期限切れ",IF(J21-$O$3&lt;=$C$4,"まもなく","期限内"))))))</f>
        <v/>
      </c>
      <c r="O21" s="37" t="n"/>
      <c r="P21" s="7" t="n"/>
    </row>
    <row r="22" ht="22" customHeight="1">
      <c r="A22" s="33" t="n"/>
      <c r="B22" s="34" t="n"/>
      <c r="C22" s="6" t="n"/>
      <c r="D22" s="7" t="n"/>
      <c r="E22" s="7" t="n"/>
      <c r="F22" s="7" t="n"/>
      <c r="G22" s="7" t="n"/>
      <c r="H22" s="6" t="n"/>
      <c r="I22" s="7" t="n"/>
      <c r="J22" s="34" t="n"/>
      <c r="K22" s="33" t="n"/>
      <c r="L22" s="34" t="n"/>
      <c r="M22" s="35">
        <f>IF(OR(C22="",J22="",K22="完了",K22="取りやめ"),"",J22-$O$3)</f>
        <v/>
      </c>
      <c r="N22" s="36">
        <f>IF(C22="","",IF(K22="完了","完了",IF(K22="取りやめ","取りやめ",IF(J22="","期限なし",IF(J22&lt;$O$3,"期限切れ",IF(J22-$O$3&lt;=$C$4,"まもなく","期限内"))))))</f>
        <v/>
      </c>
      <c r="O22" s="37" t="n"/>
      <c r="P22" s="7" t="n"/>
    </row>
    <row r="23" ht="22" customHeight="1">
      <c r="A23" s="33" t="n"/>
      <c r="B23" s="34" t="n"/>
      <c r="C23" s="6" t="n"/>
      <c r="D23" s="7" t="n"/>
      <c r="E23" s="7" t="n"/>
      <c r="F23" s="7" t="n"/>
      <c r="G23" s="7" t="n"/>
      <c r="H23" s="6" t="n"/>
      <c r="I23" s="7" t="n"/>
      <c r="J23" s="34" t="n"/>
      <c r="K23" s="33" t="n"/>
      <c r="L23" s="34" t="n"/>
      <c r="M23" s="35">
        <f>IF(OR(C23="",J23="",K23="完了",K23="取りやめ"),"",J23-$O$3)</f>
        <v/>
      </c>
      <c r="N23" s="36">
        <f>IF(C23="","",IF(K23="完了","完了",IF(K23="取りやめ","取りやめ",IF(J23="","期限なし",IF(J23&lt;$O$3,"期限切れ",IF(J23-$O$3&lt;=$C$4,"まもなく","期限内"))))))</f>
        <v/>
      </c>
      <c r="O23" s="37" t="n"/>
      <c r="P23" s="7" t="n"/>
    </row>
    <row r="24" ht="16" customHeight="1">
      <c r="A24" s="15" t="inlineStr">
        <is>
          <t>状況は一覧から選べます（未着手・対応中・完了・取りやめ）。色の付いた欄（期限まで・判定・件数）は数式で出ます。</t>
        </is>
      </c>
    </row>
    <row r="25" ht="16" customHeight="1">
      <c r="A25" s="15" t="inlineStr">
        <is>
          <t>判定：期限切れ＝期限を過ぎて、まだ終わっていない。まもなく＝期限まで「知らせる日数」以内。期限内＝それより先。期限なし＝期限の欄が空。</t>
        </is>
      </c>
    </row>
    <row r="26" ht="16" customHeight="1">
      <c r="A26" s="15" t="inlineStr">
        <is>
          <t>会議のたびに、議事録の宿題をこの表の下の空いた行に書き足し、前回までの宿題の状況と完了日を書き換えます。終わった行も消さずに残します。</t>
        </is>
      </c>
    </row>
    <row r="27" ht="16" customHeight="1">
      <c r="A27" s="15" t="inlineStr">
        <is>
          <t>行が足りないときは、表の途中の行を選んで「挿入」で行を足すと、数える範囲も広がります。</t>
        </is>
      </c>
    </row>
  </sheetData>
  <mergeCells count="62">
    <mergeCell ref="O3:P3"/>
    <mergeCell ref="D4:P4"/>
    <mergeCell ref="H20:I20"/>
    <mergeCell ref="O19:P19"/>
    <mergeCell ref="H10:I10"/>
    <mergeCell ref="O10:P10"/>
    <mergeCell ref="C15:G15"/>
    <mergeCell ref="O15:P15"/>
    <mergeCell ref="O18:P18"/>
    <mergeCell ref="O9:P9"/>
    <mergeCell ref="C14:G14"/>
    <mergeCell ref="H9:I9"/>
    <mergeCell ref="H21:I21"/>
    <mergeCell ref="C20:G20"/>
    <mergeCell ref="C10:G10"/>
    <mergeCell ref="C16:G16"/>
    <mergeCell ref="O20:P20"/>
    <mergeCell ref="C22:G22"/>
    <mergeCell ref="C9:G9"/>
    <mergeCell ref="A3:B3"/>
    <mergeCell ref="O22:P22"/>
    <mergeCell ref="I3:J3"/>
    <mergeCell ref="H17:I17"/>
    <mergeCell ref="A24:P24"/>
    <mergeCell ref="H11:I11"/>
    <mergeCell ref="O16:P16"/>
    <mergeCell ref="C21:G21"/>
    <mergeCell ref="C12:G12"/>
    <mergeCell ref="H16:I16"/>
    <mergeCell ref="O21:P21"/>
    <mergeCell ref="A1:P1"/>
    <mergeCell ref="C11:G11"/>
    <mergeCell ref="H19:I19"/>
    <mergeCell ref="M3:N3"/>
    <mergeCell ref="C3:H3"/>
    <mergeCell ref="H22:I22"/>
    <mergeCell ref="C23:G23"/>
    <mergeCell ref="C8:G8"/>
    <mergeCell ref="H13:I13"/>
    <mergeCell ref="H14:I14"/>
    <mergeCell ref="O12:P12"/>
    <mergeCell ref="C17:G17"/>
    <mergeCell ref="O8:P8"/>
    <mergeCell ref="A4:B4"/>
    <mergeCell ref="A25:P25"/>
    <mergeCell ref="H12:I12"/>
    <mergeCell ref="O17:P17"/>
    <mergeCell ref="O11:P11"/>
    <mergeCell ref="O13:P13"/>
    <mergeCell ref="A27:P27"/>
    <mergeCell ref="H15:I15"/>
    <mergeCell ref="H18:I18"/>
    <mergeCell ref="O23:P23"/>
    <mergeCell ref="O14:P14"/>
    <mergeCell ref="C19:G19"/>
    <mergeCell ref="M6:P6"/>
    <mergeCell ref="H23:I23"/>
    <mergeCell ref="A26:P26"/>
    <mergeCell ref="H8:I8"/>
    <mergeCell ref="C13:G13"/>
    <mergeCell ref="C18:G18"/>
    <mergeCell ref="K3:L3"/>
  </mergeCells>
  <dataValidations count="1">
    <dataValidation sqref="K9:K23" showDropDown="0" showInputMessage="0" showErrorMessage="0" allowBlank="1" type="list">
      <formula1>"未着手,対応中,完了,取りやめ"</formula1>
    </dataValidation>
  </dataValidation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2026-11-03T15:04:32Z</dcterms:created>
  <dcterms:modified xmlns:dcterms="http://purl.org/dc/terms/" xmlns:xsi="http://www.w3.org/2001/XMLSchema-instance" xsi:type="dcterms:W3CDTF">2026-11-03T15:04:33Z</dcterms:modified>
</cp:coreProperties>
</file>