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手順書" sheetId="1" state="visible" r:id="rId1"/>
    <sheet xmlns:r="http://schemas.openxmlformats.org/officeDocument/2006/relationships" name="手順の一覧" sheetId="2" state="visible" r:id="rId2"/>
  </sheets>
  <definedNames>
    <definedName name="_xlnm.Print_Area" localSheetId="0">'手順書'!$A$1:$L$72</definedName>
    <definedName name="_xlnm.Print_Area" localSheetId="1">'手順の一覧'!$A$1:$P$47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/m/d"/>
    <numFmt numFmtId="165" formatCode="0&quot;か月&quot;"/>
    <numFmt numFmtId="166" formatCode="0&quot;日&quot;"/>
    <numFmt numFmtId="167" formatCode="#,##0.0;&quot;−&quot;#,##0.0"/>
    <numFmt numFmtId="168" formatCode="#,##0&quot;件&quot;"/>
    <numFmt numFmtId="169" formatCode="0.0&quot;時間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2"/>
    </font>
    <font>
      <name val="游ゴシック"/>
      <color rgb="009AA5B1"/>
      <sz val="10"/>
    </font>
    <font>
      <name val="游ゴシック"/>
      <color rgb="00555555"/>
      <sz val="8"/>
    </font>
    <font>
      <name val="游ゴシック"/>
      <color rgb="00222222"/>
      <sz val="8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3" fillId="2" borderId="2" applyAlignment="1" pivotButton="0" quotePrefix="0" xfId="0">
      <alignment horizontal="left" vertical="center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7" fillId="0" borderId="2" applyAlignment="1" pivotButton="0" quotePrefix="0" xfId="0">
      <alignment horizontal="center" vertical="top"/>
    </xf>
    <xf numFmtId="0" fontId="8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top" wrapText="1" indent="1"/>
    </xf>
    <xf numFmtId="0" fontId="9" fillId="0" borderId="0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indent="1"/>
    </xf>
    <xf numFmtId="164" fontId="4" fillId="0" borderId="2" applyAlignment="1" pivotButton="0" quotePrefix="0" xfId="0">
      <alignment horizontal="center" vertical="center"/>
    </xf>
    <xf numFmtId="164" fontId="4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9" fillId="0" borderId="0" applyAlignment="1" pivotButton="0" quotePrefix="0" xfId="0">
      <alignment horizontal="left" vertical="center" wrapText="1" indent="1"/>
    </xf>
    <xf numFmtId="165" fontId="4" fillId="0" borderId="2" applyAlignment="1" pivotButton="0" quotePrefix="0" xfId="0">
      <alignment horizontal="right" vertical="center"/>
    </xf>
    <xf numFmtId="166" fontId="4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168" fontId="11" fillId="5" borderId="2" applyAlignment="1" pivotButton="0" quotePrefix="0" xfId="0">
      <alignment horizontal="right" vertical="center"/>
    </xf>
    <xf numFmtId="169" fontId="11" fillId="5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right" vertical="center"/>
    </xf>
    <xf numFmtId="167" fontId="4" fillId="5" borderId="2" applyAlignment="1" pivotButton="0" quotePrefix="0" xfId="0">
      <alignment horizontal="right" vertical="center"/>
    </xf>
    <xf numFmtId="0" fontId="3" fillId="5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 indent="1"/>
    </xf>
    <xf numFmtId="168" fontId="4" fillId="5" borderId="2" applyAlignment="1" pivotButton="0" quotePrefix="0" xfId="0">
      <alignment horizontal="right" vertical="center"/>
    </xf>
    <xf numFmtId="169" fontId="4" fillId="5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手順書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　　　第　版</t>
        </is>
      </c>
      <c r="J1" s="2" t="n"/>
      <c r="K1" s="2" t="n"/>
      <c r="L1" s="2" t="n"/>
    </row>
    <row r="2" ht="6" customHeight="1"/>
    <row r="3" ht="21" customHeight="1">
      <c r="A3" s="4" t="inlineStr">
        <is>
          <t>手順書の名前</t>
        </is>
      </c>
      <c r="B3" s="5" t="n"/>
      <c r="C3" s="5" t="n"/>
      <c r="D3" s="6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部署</t>
        </is>
      </c>
      <c r="B4" s="5" t="n"/>
      <c r="C4" s="5" t="n"/>
      <c r="D4" s="6" t="n"/>
      <c r="E4" s="7" t="n"/>
      <c r="F4" s="7" t="n"/>
      <c r="G4" s="4" t="inlineStr">
        <is>
          <t>担当（主・副）</t>
        </is>
      </c>
      <c r="H4" s="5" t="n"/>
      <c r="I4" s="5" t="n"/>
      <c r="J4" s="6" t="n"/>
      <c r="K4" s="7" t="n"/>
      <c r="L4" s="7" t="n"/>
    </row>
    <row r="5" ht="21" customHeight="1">
      <c r="A5" s="4" t="inlineStr">
        <is>
          <t>作った人</t>
        </is>
      </c>
      <c r="B5" s="5" t="n"/>
      <c r="C5" s="5" t="n"/>
      <c r="D5" s="6" t="n"/>
      <c r="E5" s="7" t="n"/>
      <c r="F5" s="7" t="n"/>
      <c r="G5" s="4" t="inlineStr">
        <is>
          <t>承認した人</t>
        </is>
      </c>
      <c r="H5" s="5" t="n"/>
      <c r="I5" s="5" t="n"/>
      <c r="J5" s="6" t="n"/>
      <c r="K5" s="7" t="n"/>
      <c r="L5" s="7" t="n"/>
    </row>
    <row r="6" ht="21" customHeight="1">
      <c r="A6" s="4" t="inlineStr">
        <is>
          <t>作った日</t>
        </is>
      </c>
      <c r="B6" s="5" t="n"/>
      <c r="C6" s="5" t="n"/>
      <c r="D6" s="6" t="n"/>
      <c r="E6" s="7" t="n"/>
      <c r="F6" s="7" t="n"/>
      <c r="G6" s="4" t="inlineStr">
        <is>
          <t>最終更新日</t>
        </is>
      </c>
      <c r="H6" s="5" t="n"/>
      <c r="I6" s="5" t="n"/>
      <c r="J6" s="6" t="n"/>
      <c r="K6" s="7" t="n"/>
      <c r="L6" s="7" t="n"/>
    </row>
    <row r="7" ht="8" customHeight="1"/>
    <row r="8" ht="20" customHeight="1">
      <c r="A8" s="8" t="inlineStr">
        <is>
          <t>1. 目的（この手順書でできること）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8" t="inlineStr">
        <is>
          <t>2. 対象（読む人・使う日・かかる時間）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21" customHeight="1">
      <c r="A14" s="11" t="inlineStr">
        <is>
          <t>読む人</t>
        </is>
      </c>
      <c r="B14" s="5" t="n"/>
      <c r="C14" s="5" t="n"/>
      <c r="D14" s="6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1" customHeight="1">
      <c r="A15" s="11" t="inlineStr">
        <is>
          <t>使う日</t>
        </is>
      </c>
      <c r="B15" s="5" t="n"/>
      <c r="C15" s="5" t="n"/>
      <c r="D15" s="6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1" customHeight="1">
      <c r="A16" s="11" t="inlineStr">
        <is>
          <t>かかる時間</t>
        </is>
      </c>
      <c r="B16" s="5" t="n"/>
      <c r="C16" s="5" t="n"/>
      <c r="D16" s="6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1" customHeight="1">
      <c r="A17" s="11" t="inlineStr">
        <is>
          <t>締切</t>
        </is>
      </c>
      <c r="B17" s="5" t="n"/>
      <c r="C17" s="5" t="n"/>
      <c r="D17" s="6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8" customHeight="1"/>
    <row r="19" ht="20" customHeight="1">
      <c r="A19" s="8" t="inlineStr">
        <is>
          <t>3. 前提・用意するもの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21" customHeight="1">
      <c r="A20" s="11" t="inlineStr">
        <is>
          <t>使うもの</t>
        </is>
      </c>
      <c r="B20" s="5" t="n"/>
      <c r="C20" s="5" t="n"/>
      <c r="D20" s="6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1" customHeight="1">
      <c r="A21" s="11" t="inlineStr">
        <is>
          <t>ファイルの場所</t>
        </is>
      </c>
      <c r="B21" s="5" t="n"/>
      <c r="C21" s="5" t="n"/>
      <c r="D21" s="6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1" customHeight="1">
      <c r="A22" s="11" t="inlineStr">
        <is>
          <t>権限</t>
        </is>
      </c>
      <c r="B22" s="5" t="n"/>
      <c r="C22" s="5" t="n"/>
      <c r="D22" s="6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1" customHeight="1">
      <c r="A23" s="11" t="inlineStr">
        <is>
          <t>元データ</t>
        </is>
      </c>
      <c r="B23" s="5" t="n"/>
      <c r="C23" s="5" t="n"/>
      <c r="D23" s="6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8" customHeight="1"/>
    <row r="25" ht="20" customHeight="1">
      <c r="A25" s="8" t="inlineStr">
        <is>
          <t>4. 手順（1つの手順に1つの操作）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 ht="20" customHeight="1">
      <c r="A26" s="12" t="inlineStr">
        <is>
          <t>No.</t>
        </is>
      </c>
      <c r="B26" s="12" t="inlineStr">
        <is>
          <t>操作（何を・どこで・どうする）</t>
        </is>
      </c>
      <c r="C26" s="13" t="n"/>
      <c r="D26" s="13" t="n"/>
      <c r="E26" s="13" t="n"/>
      <c r="F26" s="12" t="inlineStr">
        <is>
          <t>画面の写真</t>
        </is>
      </c>
      <c r="G26" s="13" t="n"/>
      <c r="H26" s="13" t="n"/>
      <c r="I26" s="13" t="n"/>
      <c r="J26" s="12" t="inlineStr">
        <is>
          <t>確認すること</t>
        </is>
      </c>
      <c r="K26" s="13" t="n"/>
      <c r="L26" s="13" t="n"/>
    </row>
    <row r="27" ht="18" customHeight="1">
      <c r="A27" s="14" t="inlineStr">
        <is>
          <t>1</t>
        </is>
      </c>
      <c r="B27" s="10" t="n"/>
      <c r="C27" s="7" t="n"/>
      <c r="D27" s="7" t="n"/>
      <c r="E27" s="7" t="n"/>
      <c r="F27" s="15" t="inlineStr">
        <is>
          <t>（写真）</t>
        </is>
      </c>
      <c r="G27" s="7" t="n"/>
      <c r="H27" s="7" t="n"/>
      <c r="I27" s="7" t="n"/>
      <c r="J27" s="16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14" t="inlineStr">
        <is>
          <t>2</t>
        </is>
      </c>
      <c r="B32" s="10" t="n"/>
      <c r="C32" s="7" t="n"/>
      <c r="D32" s="7" t="n"/>
      <c r="E32" s="7" t="n"/>
      <c r="F32" s="15" t="inlineStr">
        <is>
          <t>（写真）</t>
        </is>
      </c>
      <c r="G32" s="7" t="n"/>
      <c r="H32" s="7" t="n"/>
      <c r="I32" s="7" t="n"/>
      <c r="J32" s="16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14" t="inlineStr">
        <is>
          <t>3</t>
        </is>
      </c>
      <c r="B37" s="10" t="n"/>
      <c r="C37" s="7" t="n"/>
      <c r="D37" s="7" t="n"/>
      <c r="E37" s="7" t="n"/>
      <c r="F37" s="15" t="inlineStr">
        <is>
          <t>（写真）</t>
        </is>
      </c>
      <c r="G37" s="7" t="n"/>
      <c r="H37" s="7" t="n"/>
      <c r="I37" s="7" t="n"/>
      <c r="J37" s="16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18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18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18" customHeight="1">
      <c r="A42" s="14" t="inlineStr">
        <is>
          <t>4</t>
        </is>
      </c>
      <c r="B42" s="10" t="n"/>
      <c r="C42" s="7" t="n"/>
      <c r="D42" s="7" t="n"/>
      <c r="E42" s="7" t="n"/>
      <c r="F42" s="15" t="inlineStr">
        <is>
          <t>（写真）</t>
        </is>
      </c>
      <c r="G42" s="7" t="n"/>
      <c r="H42" s="7" t="n"/>
      <c r="I42" s="7" t="n"/>
      <c r="J42" s="16" t="n"/>
      <c r="K42" s="7" t="n"/>
      <c r="L42" s="7" t="n"/>
    </row>
    <row r="43" ht="18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18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18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18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18" customHeight="1">
      <c r="A47" s="14" t="inlineStr">
        <is>
          <t>5</t>
        </is>
      </c>
      <c r="B47" s="10" t="n"/>
      <c r="C47" s="7" t="n"/>
      <c r="D47" s="7" t="n"/>
      <c r="E47" s="7" t="n"/>
      <c r="F47" s="15" t="inlineStr">
        <is>
          <t>（写真）</t>
        </is>
      </c>
      <c r="G47" s="7" t="n"/>
      <c r="H47" s="7" t="n"/>
      <c r="I47" s="7" t="n"/>
      <c r="J47" s="16" t="n"/>
      <c r="K47" s="7" t="n"/>
      <c r="L47" s="7" t="n"/>
    </row>
    <row r="48" ht="18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18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18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18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18" customHeight="1">
      <c r="A52" s="14" t="inlineStr">
        <is>
          <t>6</t>
        </is>
      </c>
      <c r="B52" s="10" t="n"/>
      <c r="C52" s="7" t="n"/>
      <c r="D52" s="7" t="n"/>
      <c r="E52" s="7" t="n"/>
      <c r="F52" s="15" t="inlineStr">
        <is>
          <t>（写真）</t>
        </is>
      </c>
      <c r="G52" s="7" t="n"/>
      <c r="H52" s="7" t="n"/>
      <c r="I52" s="7" t="n"/>
      <c r="J52" s="16" t="n"/>
      <c r="K52" s="7" t="n"/>
      <c r="L52" s="7" t="n"/>
    </row>
    <row r="53" ht="18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18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18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16" customHeight="1">
      <c r="A57" s="17" t="inlineStr">
        <is>
          <t>1つの手順には1つの操作だけを書きます。押すところは、画面の写真に赤い枠で囲みます。</t>
        </is>
      </c>
    </row>
    <row r="58" ht="16" customHeight="1">
      <c r="A58" s="17" t="inlineStr">
        <is>
          <t>画面の写真は、写真の欄を選んで［挿入］→［画像］で貼り、欄の大きさに縮めます。</t>
        </is>
      </c>
    </row>
    <row r="59" ht="8" customHeight="1"/>
    <row r="60" ht="20" customHeight="1">
      <c r="A60" s="8" t="inlineStr">
        <is>
          <t>5. 困ったとき（エラーが出た・止まった）</t>
        </is>
      </c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</row>
    <row r="61" ht="20" customHeight="1">
      <c r="A61" s="12" t="inlineStr">
        <is>
          <t>起きたこと</t>
        </is>
      </c>
      <c r="B61" s="13" t="n"/>
      <c r="C61" s="13" t="n"/>
      <c r="D61" s="13" t="n"/>
      <c r="E61" s="12" t="inlineStr">
        <is>
          <t>考えられる原因</t>
        </is>
      </c>
      <c r="F61" s="13" t="n"/>
      <c r="G61" s="13" t="n"/>
      <c r="H61" s="12" t="inlineStr">
        <is>
          <t>直し方</t>
        </is>
      </c>
      <c r="I61" s="13" t="n"/>
      <c r="J61" s="13" t="n"/>
      <c r="K61" s="13" t="n"/>
      <c r="L61" s="13" t="n"/>
    </row>
    <row r="62" ht="22" customHeight="1">
      <c r="A62" s="18" t="n"/>
      <c r="B62" s="7" t="n"/>
      <c r="C62" s="7" t="n"/>
      <c r="D62" s="7" t="n"/>
      <c r="E62" s="18" t="n"/>
      <c r="F62" s="7" t="n"/>
      <c r="G62" s="7" t="n"/>
      <c r="H62" s="18" t="n"/>
      <c r="I62" s="7" t="n"/>
      <c r="J62" s="7" t="n"/>
      <c r="K62" s="7" t="n"/>
      <c r="L62" s="7" t="n"/>
    </row>
    <row r="63" ht="22" customHeight="1">
      <c r="A63" s="18" t="n"/>
      <c r="B63" s="7" t="n"/>
      <c r="C63" s="7" t="n"/>
      <c r="D63" s="7" t="n"/>
      <c r="E63" s="18" t="n"/>
      <c r="F63" s="7" t="n"/>
      <c r="G63" s="7" t="n"/>
      <c r="H63" s="18" t="n"/>
      <c r="I63" s="7" t="n"/>
      <c r="J63" s="7" t="n"/>
      <c r="K63" s="7" t="n"/>
      <c r="L63" s="7" t="n"/>
    </row>
    <row r="64" ht="22" customHeight="1">
      <c r="A64" s="18" t="n"/>
      <c r="B64" s="7" t="n"/>
      <c r="C64" s="7" t="n"/>
      <c r="D64" s="7" t="n"/>
      <c r="E64" s="18" t="n"/>
      <c r="F64" s="7" t="n"/>
      <c r="G64" s="7" t="n"/>
      <c r="H64" s="18" t="n"/>
      <c r="I64" s="7" t="n"/>
      <c r="J64" s="7" t="n"/>
      <c r="K64" s="7" t="n"/>
      <c r="L64" s="7" t="n"/>
    </row>
    <row r="65" ht="35" customHeight="1">
      <c r="A65" s="11" t="inlineStr">
        <is>
          <t>直らないとき・連絡先</t>
        </is>
      </c>
      <c r="B65" s="5" t="n"/>
      <c r="C65" s="5" t="n"/>
      <c r="D65" s="10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8" customHeight="1"/>
    <row r="67" ht="20" customHeight="1">
      <c r="A67" s="8" t="inlineStr">
        <is>
          <t>6. 改訂の履歴</t>
        </is>
      </c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</row>
    <row r="68" ht="20" customHeight="1">
      <c r="A68" s="12" t="inlineStr">
        <is>
          <t>版</t>
        </is>
      </c>
      <c r="B68" s="12" t="inlineStr">
        <is>
          <t>日付</t>
        </is>
      </c>
      <c r="C68" s="13" t="n"/>
      <c r="D68" s="12" t="inlineStr">
        <is>
          <t>変えたところ・理由</t>
        </is>
      </c>
      <c r="E68" s="13" t="n"/>
      <c r="F68" s="13" t="n"/>
      <c r="G68" s="13" t="n"/>
      <c r="H68" s="13" t="n"/>
      <c r="I68" s="13" t="n"/>
      <c r="J68" s="13" t="n"/>
      <c r="K68" s="12" t="inlineStr">
        <is>
          <t>変えた人</t>
        </is>
      </c>
      <c r="L68" s="13" t="n"/>
    </row>
    <row r="69" ht="22" customHeight="1">
      <c r="A69" s="19" t="n"/>
      <c r="B69" s="6" t="n"/>
      <c r="C69" s="7" t="n"/>
      <c r="D69" s="18" t="n"/>
      <c r="E69" s="7" t="n"/>
      <c r="F69" s="7" t="n"/>
      <c r="G69" s="7" t="n"/>
      <c r="H69" s="7" t="n"/>
      <c r="I69" s="7" t="n"/>
      <c r="J69" s="7" t="n"/>
      <c r="K69" s="6" t="n"/>
      <c r="L69" s="7" t="n"/>
    </row>
    <row r="70" ht="22" customHeight="1">
      <c r="A70" s="19" t="n"/>
      <c r="B70" s="6" t="n"/>
      <c r="C70" s="7" t="n"/>
      <c r="D70" s="18" t="n"/>
      <c r="E70" s="7" t="n"/>
      <c r="F70" s="7" t="n"/>
      <c r="G70" s="7" t="n"/>
      <c r="H70" s="7" t="n"/>
      <c r="I70" s="7" t="n"/>
      <c r="J70" s="7" t="n"/>
      <c r="K70" s="6" t="n"/>
      <c r="L70" s="7" t="n"/>
    </row>
    <row r="71" ht="22" customHeight="1">
      <c r="A71" s="19" t="n"/>
      <c r="B71" s="6" t="n"/>
      <c r="C71" s="7" t="n"/>
      <c r="D71" s="18" t="n"/>
      <c r="E71" s="7" t="n"/>
      <c r="F71" s="7" t="n"/>
      <c r="G71" s="7" t="n"/>
      <c r="H71" s="7" t="n"/>
      <c r="I71" s="7" t="n"/>
      <c r="J71" s="7" t="n"/>
      <c r="K71" s="6" t="n"/>
      <c r="L71" s="7" t="n"/>
    </row>
    <row r="72" ht="22" customHeight="1">
      <c r="A72" s="19" t="n"/>
      <c r="B72" s="6" t="n"/>
      <c r="C72" s="7" t="n"/>
      <c r="D72" s="18" t="n"/>
      <c r="E72" s="7" t="n"/>
      <c r="F72" s="7" t="n"/>
      <c r="G72" s="7" t="n"/>
      <c r="H72" s="7" t="n"/>
      <c r="I72" s="7" t="n"/>
      <c r="J72" s="7" t="n"/>
      <c r="K72" s="6" t="n"/>
      <c r="L72" s="7" t="n"/>
    </row>
  </sheetData>
  <mergeCells count="97">
    <mergeCell ref="D21:L21"/>
    <mergeCell ref="I1:L1"/>
    <mergeCell ref="A21:C21"/>
    <mergeCell ref="F37:I41"/>
    <mergeCell ref="A32:A36"/>
    <mergeCell ref="A57:L57"/>
    <mergeCell ref="A23:C23"/>
    <mergeCell ref="F52:I56"/>
    <mergeCell ref="A64:D64"/>
    <mergeCell ref="B69:C69"/>
    <mergeCell ref="J52:L56"/>
    <mergeCell ref="B27:E31"/>
    <mergeCell ref="J42:L46"/>
    <mergeCell ref="A6:C6"/>
    <mergeCell ref="K69:L69"/>
    <mergeCell ref="F42:I46"/>
    <mergeCell ref="G6:I6"/>
    <mergeCell ref="J37:L41"/>
    <mergeCell ref="F47:I51"/>
    <mergeCell ref="A62:D62"/>
    <mergeCell ref="A42:A46"/>
    <mergeCell ref="B37:E41"/>
    <mergeCell ref="A3:C3"/>
    <mergeCell ref="J26:L26"/>
    <mergeCell ref="A47:A51"/>
    <mergeCell ref="B26:E26"/>
    <mergeCell ref="A5:C5"/>
    <mergeCell ref="A14:C14"/>
    <mergeCell ref="E61:G61"/>
    <mergeCell ref="K72:L72"/>
    <mergeCell ref="G4:I4"/>
    <mergeCell ref="A4:C4"/>
    <mergeCell ref="J32:L36"/>
    <mergeCell ref="D15:L15"/>
    <mergeCell ref="A61:D61"/>
    <mergeCell ref="D5:F5"/>
    <mergeCell ref="D23:L23"/>
    <mergeCell ref="A58:L58"/>
    <mergeCell ref="A67:L67"/>
    <mergeCell ref="A15:C15"/>
    <mergeCell ref="J5:L5"/>
    <mergeCell ref="A60:L60"/>
    <mergeCell ref="B52:E56"/>
    <mergeCell ref="A27:A31"/>
    <mergeCell ref="D65:L65"/>
    <mergeCell ref="B42:E46"/>
    <mergeCell ref="A16:C16"/>
    <mergeCell ref="E63:G63"/>
    <mergeCell ref="J6:L6"/>
    <mergeCell ref="K68:L68"/>
    <mergeCell ref="A25:L25"/>
    <mergeCell ref="B72:C72"/>
    <mergeCell ref="D68:J68"/>
    <mergeCell ref="D17:L17"/>
    <mergeCell ref="J4:L4"/>
    <mergeCell ref="A63:D63"/>
    <mergeCell ref="B71:C71"/>
    <mergeCell ref="G5:I5"/>
    <mergeCell ref="H64:L64"/>
    <mergeCell ref="A22:C22"/>
    <mergeCell ref="D69:J69"/>
    <mergeCell ref="D3:L3"/>
    <mergeCell ref="A20:C20"/>
    <mergeCell ref="H61:L61"/>
    <mergeCell ref="J47:L51"/>
    <mergeCell ref="D14:L14"/>
    <mergeCell ref="A13:L13"/>
    <mergeCell ref="K71:L71"/>
    <mergeCell ref="B32:E36"/>
    <mergeCell ref="E62:G62"/>
    <mergeCell ref="E64:G64"/>
    <mergeCell ref="D6:F6"/>
    <mergeCell ref="A37:A41"/>
    <mergeCell ref="F32:I36"/>
    <mergeCell ref="D71:J71"/>
    <mergeCell ref="H63:L63"/>
    <mergeCell ref="A1:H1"/>
    <mergeCell ref="D16:L16"/>
    <mergeCell ref="F27:I31"/>
    <mergeCell ref="B70:C70"/>
    <mergeCell ref="J27:L31"/>
    <mergeCell ref="D4:F4"/>
    <mergeCell ref="A17:C17"/>
    <mergeCell ref="A8:L8"/>
    <mergeCell ref="A52:A56"/>
    <mergeCell ref="A19:L19"/>
    <mergeCell ref="B47:E51"/>
    <mergeCell ref="D20:L20"/>
    <mergeCell ref="K70:L70"/>
    <mergeCell ref="B68:C68"/>
    <mergeCell ref="F26:I26"/>
    <mergeCell ref="D70:J70"/>
    <mergeCell ref="A9:L11"/>
    <mergeCell ref="D22:L22"/>
    <mergeCell ref="H62:L62"/>
    <mergeCell ref="D72:J72"/>
    <mergeCell ref="A65:C6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30" customHeight="1">
      <c r="A1" s="1" t="inlineStr">
        <is>
          <t>手順の一覧（業務の棚卸し）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4" t="inlineStr">
        <is>
          <t>部署</t>
        </is>
      </c>
      <c r="B3" s="5" t="n"/>
      <c r="C3" s="20" t="n"/>
      <c r="D3" s="7" t="n"/>
      <c r="E3" s="7" t="n"/>
      <c r="F3" s="7" t="n"/>
      <c r="G3" s="4" t="inlineStr">
        <is>
          <t>基準日</t>
        </is>
      </c>
      <c r="H3" s="5" t="n"/>
      <c r="I3" s="21" t="n"/>
      <c r="J3" s="7" t="n"/>
      <c r="K3" s="4" t="inlineStr">
        <is>
          <t>判定に使う日</t>
        </is>
      </c>
      <c r="L3" s="5" t="n"/>
      <c r="M3" s="22">
        <f>IF(I3="",TODAY(),I3)</f>
        <v/>
      </c>
      <c r="N3" s="23" t="n"/>
      <c r="O3" s="24" t="inlineStr">
        <is>
          <t>基準日が空なら今日</t>
        </is>
      </c>
    </row>
    <row r="4" ht="22" customHeight="1">
      <c r="A4" s="4" t="inlineStr">
        <is>
          <t>見直しの間隔</t>
        </is>
      </c>
      <c r="B4" s="5" t="n"/>
      <c r="C4" s="25" t="n">
        <v>12</v>
      </c>
      <c r="D4" s="4" t="inlineStr">
        <is>
          <t>知らせる日数</t>
        </is>
      </c>
      <c r="E4" s="5" t="n"/>
      <c r="F4" s="26" t="n">
        <v>30</v>
      </c>
      <c r="G4" s="27" t="inlineStr">
        <is>
          <t>最終確認日から「見直しの間隔」たつと期限切れ。その「知らせる日数」前から「まもなく」になります。</t>
        </is>
      </c>
    </row>
    <row r="5" ht="6" customHeight="1"/>
    <row r="6" ht="20" customHeight="1">
      <c r="A6" s="4" t="inlineStr">
        <is>
          <t>頻度</t>
        </is>
      </c>
      <c r="B6" s="5" t="n"/>
      <c r="C6" s="28" t="inlineStr">
        <is>
          <t>毎日</t>
        </is>
      </c>
      <c r="D6" s="28" t="inlineStr">
        <is>
          <t>毎週</t>
        </is>
      </c>
      <c r="E6" s="28" t="inlineStr">
        <is>
          <t>毎月</t>
        </is>
      </c>
      <c r="F6" s="28" t="inlineStr">
        <is>
          <t>四半期</t>
        </is>
      </c>
      <c r="G6" s="28" t="inlineStr">
        <is>
          <t>半年</t>
        </is>
      </c>
      <c r="H6" s="28" t="inlineStr">
        <is>
          <t>毎年</t>
        </is>
      </c>
      <c r="I6" s="27" t="inlineStr">
        <is>
          <t>毎日は営業日20日、毎週は4回として数えています。会社に合わせて書き換えられます。</t>
        </is>
      </c>
    </row>
    <row r="7" ht="22" customHeight="1">
      <c r="A7" s="4" t="inlineStr">
        <is>
          <t>月の回数のめやす</t>
        </is>
      </c>
      <c r="B7" s="5" t="n"/>
      <c r="C7" s="29" t="n">
        <v>20</v>
      </c>
      <c r="D7" s="29" t="n">
        <v>4</v>
      </c>
      <c r="E7" s="29" t="n">
        <v>1</v>
      </c>
      <c r="F7" s="29" t="n">
        <v>0.33</v>
      </c>
      <c r="G7" s="29" t="n">
        <v>0.17</v>
      </c>
      <c r="H7" s="29" t="n">
        <v>0.08</v>
      </c>
    </row>
    <row r="8" ht="6" customHeight="1"/>
    <row r="9" ht="24" customHeight="1">
      <c r="A9" s="11" t="inlineStr">
        <is>
          <t>手順の数</t>
        </is>
      </c>
      <c r="B9" s="5" t="n"/>
      <c r="C9" s="30">
        <f>IF(COUNTA(B12:B36)=0,"",COUNTA(B12:B36))</f>
        <v/>
      </c>
      <c r="D9" s="11" t="inlineStr">
        <is>
          <t>月の時間の合計</t>
        </is>
      </c>
      <c r="E9" s="5" t="n"/>
      <c r="F9" s="31">
        <f>IF(COUNT(K12:K36)=0,"",SUM(K12:K36))</f>
        <v/>
      </c>
      <c r="G9" s="11" t="inlineStr">
        <is>
          <t>期限切れ</t>
        </is>
      </c>
      <c r="H9" s="5" t="n"/>
      <c r="I9" s="30">
        <f>IF(COUNTA(B12:B36)=0,"",COUNTIF(N12:N36,"期限切れ"))</f>
        <v/>
      </c>
      <c r="J9" s="11" t="inlineStr">
        <is>
          <t>まもなく</t>
        </is>
      </c>
      <c r="K9" s="5" t="n"/>
      <c r="L9" s="30">
        <f>IF(COUNTA(B12:B36)=0,"",COUNTIF(N12:N36,"まもなく"))</f>
        <v/>
      </c>
      <c r="M9" s="11" t="inlineStr">
        <is>
          <t>副担当がいない</t>
        </is>
      </c>
      <c r="N9" s="5" t="n"/>
      <c r="O9" s="30">
        <f>IF(COUNTA(B12:B36)=0,"",COUNTIFS(B12:B36,"&lt;&gt;",G12:G36,""))</f>
        <v/>
      </c>
    </row>
    <row r="10" ht="6" customHeight="1"/>
    <row r="11" ht="30" customHeight="1">
      <c r="A11" s="12" t="inlineStr">
        <is>
          <t>No.</t>
        </is>
      </c>
      <c r="B11" s="12" t="inlineStr">
        <is>
          <t>手順書の名前（業務）</t>
        </is>
      </c>
      <c r="C11" s="13" t="n"/>
      <c r="D11" s="13" t="n"/>
      <c r="E11" s="13" t="n"/>
      <c r="F11" s="12" t="inlineStr">
        <is>
          <t>主な
担当</t>
        </is>
      </c>
      <c r="G11" s="12" t="inlineStr">
        <is>
          <t>副担当</t>
        </is>
      </c>
      <c r="H11" s="12" t="inlineStr">
        <is>
          <t>頻度</t>
        </is>
      </c>
      <c r="I11" s="12" t="inlineStr">
        <is>
          <t>1回の
時間（分）</t>
        </is>
      </c>
      <c r="J11" s="12" t="inlineStr">
        <is>
          <t>月の
回数</t>
        </is>
      </c>
      <c r="K11" s="12" t="inlineStr">
        <is>
          <t>月の
時間</t>
        </is>
      </c>
      <c r="L11" s="12" t="inlineStr">
        <is>
          <t>最終
確認日</t>
        </is>
      </c>
      <c r="M11" s="12" t="inlineStr">
        <is>
          <t>次の
見直し</t>
        </is>
      </c>
      <c r="N11" s="12" t="inlineStr">
        <is>
          <t>判定</t>
        </is>
      </c>
      <c r="O11" s="12" t="inlineStr">
        <is>
          <t>置き場所・メモ</t>
        </is>
      </c>
      <c r="P11" s="13" t="n"/>
    </row>
    <row r="12" ht="22" customHeight="1">
      <c r="A12" s="32" t="n"/>
      <c r="B12" s="6" t="n"/>
      <c r="C12" s="7" t="n"/>
      <c r="D12" s="7" t="n"/>
      <c r="E12" s="7" t="n"/>
      <c r="F12" s="19" t="n"/>
      <c r="G12" s="19" t="n"/>
      <c r="H12" s="32" t="n"/>
      <c r="I12" s="29" t="n"/>
      <c r="J12" s="33">
        <f>IF(OR(B12="",H12=""),"",IFERROR(HLOOKUP(H12,$C$6:$H$7,2,FALSE),""))</f>
        <v/>
      </c>
      <c r="K12" s="34">
        <f>IF(COUNT(I12,J12)&lt;2,"",I12*J12/60)</f>
        <v/>
      </c>
      <c r="L12" s="21" t="n"/>
      <c r="M12" s="22">
        <f>IF(OR(B12="",L12=""),"",EDATE(L12,$C$4))</f>
        <v/>
      </c>
      <c r="N12" s="35">
        <f>IF(B12="","",IF(L12="","未確認",IF(M12&lt;$M$3,"期限切れ",IF(M12-$M$3&lt;=$F$4,"まもなく",""))))</f>
        <v/>
      </c>
      <c r="O12" s="36" t="n"/>
      <c r="P12" s="7" t="n"/>
    </row>
    <row r="13" ht="22" customHeight="1">
      <c r="A13" s="32" t="n"/>
      <c r="B13" s="6" t="n"/>
      <c r="C13" s="7" t="n"/>
      <c r="D13" s="7" t="n"/>
      <c r="E13" s="7" t="n"/>
      <c r="F13" s="19" t="n"/>
      <c r="G13" s="19" t="n"/>
      <c r="H13" s="32" t="n"/>
      <c r="I13" s="29" t="n"/>
      <c r="J13" s="33">
        <f>IF(OR(B13="",H13=""),"",IFERROR(HLOOKUP(H13,$C$6:$H$7,2,FALSE),""))</f>
        <v/>
      </c>
      <c r="K13" s="34">
        <f>IF(COUNT(I13,J13)&lt;2,"",I13*J13/60)</f>
        <v/>
      </c>
      <c r="L13" s="21" t="n"/>
      <c r="M13" s="22">
        <f>IF(OR(B13="",L13=""),"",EDATE(L13,$C$4))</f>
        <v/>
      </c>
      <c r="N13" s="35">
        <f>IF(B13="","",IF(L13="","未確認",IF(M13&lt;$M$3,"期限切れ",IF(M13-$M$3&lt;=$F$4,"まもなく",""))))</f>
        <v/>
      </c>
      <c r="O13" s="36" t="n"/>
      <c r="P13" s="7" t="n"/>
    </row>
    <row r="14" ht="22" customHeight="1">
      <c r="A14" s="32" t="n"/>
      <c r="B14" s="6" t="n"/>
      <c r="C14" s="7" t="n"/>
      <c r="D14" s="7" t="n"/>
      <c r="E14" s="7" t="n"/>
      <c r="F14" s="19" t="n"/>
      <c r="G14" s="19" t="n"/>
      <c r="H14" s="32" t="n"/>
      <c r="I14" s="29" t="n"/>
      <c r="J14" s="33">
        <f>IF(OR(B14="",H14=""),"",IFERROR(HLOOKUP(H14,$C$6:$H$7,2,FALSE),""))</f>
        <v/>
      </c>
      <c r="K14" s="34">
        <f>IF(COUNT(I14,J14)&lt;2,"",I14*J14/60)</f>
        <v/>
      </c>
      <c r="L14" s="21" t="n"/>
      <c r="M14" s="22">
        <f>IF(OR(B14="",L14=""),"",EDATE(L14,$C$4))</f>
        <v/>
      </c>
      <c r="N14" s="35">
        <f>IF(B14="","",IF(L14="","未確認",IF(M14&lt;$M$3,"期限切れ",IF(M14-$M$3&lt;=$F$4,"まもなく",""))))</f>
        <v/>
      </c>
      <c r="O14" s="36" t="n"/>
      <c r="P14" s="7" t="n"/>
    </row>
    <row r="15" ht="22" customHeight="1">
      <c r="A15" s="32" t="n"/>
      <c r="B15" s="6" t="n"/>
      <c r="C15" s="7" t="n"/>
      <c r="D15" s="7" t="n"/>
      <c r="E15" s="7" t="n"/>
      <c r="F15" s="19" t="n"/>
      <c r="G15" s="19" t="n"/>
      <c r="H15" s="32" t="n"/>
      <c r="I15" s="29" t="n"/>
      <c r="J15" s="33">
        <f>IF(OR(B15="",H15=""),"",IFERROR(HLOOKUP(H15,$C$6:$H$7,2,FALSE),""))</f>
        <v/>
      </c>
      <c r="K15" s="34">
        <f>IF(COUNT(I15,J15)&lt;2,"",I15*J15/60)</f>
        <v/>
      </c>
      <c r="L15" s="21" t="n"/>
      <c r="M15" s="22">
        <f>IF(OR(B15="",L15=""),"",EDATE(L15,$C$4))</f>
        <v/>
      </c>
      <c r="N15" s="35">
        <f>IF(B15="","",IF(L15="","未確認",IF(M15&lt;$M$3,"期限切れ",IF(M15-$M$3&lt;=$F$4,"まもなく",""))))</f>
        <v/>
      </c>
      <c r="O15" s="36" t="n"/>
      <c r="P15" s="7" t="n"/>
    </row>
    <row r="16" ht="22" customHeight="1">
      <c r="A16" s="32" t="n"/>
      <c r="B16" s="6" t="n"/>
      <c r="C16" s="7" t="n"/>
      <c r="D16" s="7" t="n"/>
      <c r="E16" s="7" t="n"/>
      <c r="F16" s="19" t="n"/>
      <c r="G16" s="19" t="n"/>
      <c r="H16" s="32" t="n"/>
      <c r="I16" s="29" t="n"/>
      <c r="J16" s="33">
        <f>IF(OR(B16="",H16=""),"",IFERROR(HLOOKUP(H16,$C$6:$H$7,2,FALSE),""))</f>
        <v/>
      </c>
      <c r="K16" s="34">
        <f>IF(COUNT(I16,J16)&lt;2,"",I16*J16/60)</f>
        <v/>
      </c>
      <c r="L16" s="21" t="n"/>
      <c r="M16" s="22">
        <f>IF(OR(B16="",L16=""),"",EDATE(L16,$C$4))</f>
        <v/>
      </c>
      <c r="N16" s="35">
        <f>IF(B16="","",IF(L16="","未確認",IF(M16&lt;$M$3,"期限切れ",IF(M16-$M$3&lt;=$F$4,"まもなく",""))))</f>
        <v/>
      </c>
      <c r="O16" s="36" t="n"/>
      <c r="P16" s="7" t="n"/>
    </row>
    <row r="17" ht="22" customHeight="1">
      <c r="A17" s="32" t="n"/>
      <c r="B17" s="6" t="n"/>
      <c r="C17" s="7" t="n"/>
      <c r="D17" s="7" t="n"/>
      <c r="E17" s="7" t="n"/>
      <c r="F17" s="19" t="n"/>
      <c r="G17" s="19" t="n"/>
      <c r="H17" s="32" t="n"/>
      <c r="I17" s="29" t="n"/>
      <c r="J17" s="33">
        <f>IF(OR(B17="",H17=""),"",IFERROR(HLOOKUP(H17,$C$6:$H$7,2,FALSE),""))</f>
        <v/>
      </c>
      <c r="K17" s="34">
        <f>IF(COUNT(I17,J17)&lt;2,"",I17*J17/60)</f>
        <v/>
      </c>
      <c r="L17" s="21" t="n"/>
      <c r="M17" s="22">
        <f>IF(OR(B17="",L17=""),"",EDATE(L17,$C$4))</f>
        <v/>
      </c>
      <c r="N17" s="35">
        <f>IF(B17="","",IF(L17="","未確認",IF(M17&lt;$M$3,"期限切れ",IF(M17-$M$3&lt;=$F$4,"まもなく",""))))</f>
        <v/>
      </c>
      <c r="O17" s="36" t="n"/>
      <c r="P17" s="7" t="n"/>
    </row>
    <row r="18" ht="22" customHeight="1">
      <c r="A18" s="32" t="n"/>
      <c r="B18" s="6" t="n"/>
      <c r="C18" s="7" t="n"/>
      <c r="D18" s="7" t="n"/>
      <c r="E18" s="7" t="n"/>
      <c r="F18" s="19" t="n"/>
      <c r="G18" s="19" t="n"/>
      <c r="H18" s="32" t="n"/>
      <c r="I18" s="29" t="n"/>
      <c r="J18" s="33">
        <f>IF(OR(B18="",H18=""),"",IFERROR(HLOOKUP(H18,$C$6:$H$7,2,FALSE),""))</f>
        <v/>
      </c>
      <c r="K18" s="34">
        <f>IF(COUNT(I18,J18)&lt;2,"",I18*J18/60)</f>
        <v/>
      </c>
      <c r="L18" s="21" t="n"/>
      <c r="M18" s="22">
        <f>IF(OR(B18="",L18=""),"",EDATE(L18,$C$4))</f>
        <v/>
      </c>
      <c r="N18" s="35">
        <f>IF(B18="","",IF(L18="","未確認",IF(M18&lt;$M$3,"期限切れ",IF(M18-$M$3&lt;=$F$4,"まもなく",""))))</f>
        <v/>
      </c>
      <c r="O18" s="36" t="n"/>
      <c r="P18" s="7" t="n"/>
    </row>
    <row r="19" ht="22" customHeight="1">
      <c r="A19" s="32" t="n"/>
      <c r="B19" s="6" t="n"/>
      <c r="C19" s="7" t="n"/>
      <c r="D19" s="7" t="n"/>
      <c r="E19" s="7" t="n"/>
      <c r="F19" s="19" t="n"/>
      <c r="G19" s="19" t="n"/>
      <c r="H19" s="32" t="n"/>
      <c r="I19" s="29" t="n"/>
      <c r="J19" s="33">
        <f>IF(OR(B19="",H19=""),"",IFERROR(HLOOKUP(H19,$C$6:$H$7,2,FALSE),""))</f>
        <v/>
      </c>
      <c r="K19" s="34">
        <f>IF(COUNT(I19,J19)&lt;2,"",I19*J19/60)</f>
        <v/>
      </c>
      <c r="L19" s="21" t="n"/>
      <c r="M19" s="22">
        <f>IF(OR(B19="",L19=""),"",EDATE(L19,$C$4))</f>
        <v/>
      </c>
      <c r="N19" s="35">
        <f>IF(B19="","",IF(L19="","未確認",IF(M19&lt;$M$3,"期限切れ",IF(M19-$M$3&lt;=$F$4,"まもなく",""))))</f>
        <v/>
      </c>
      <c r="O19" s="36" t="n"/>
      <c r="P19" s="7" t="n"/>
    </row>
    <row r="20" ht="22" customHeight="1">
      <c r="A20" s="32" t="n"/>
      <c r="B20" s="6" t="n"/>
      <c r="C20" s="7" t="n"/>
      <c r="D20" s="7" t="n"/>
      <c r="E20" s="7" t="n"/>
      <c r="F20" s="19" t="n"/>
      <c r="G20" s="19" t="n"/>
      <c r="H20" s="32" t="n"/>
      <c r="I20" s="29" t="n"/>
      <c r="J20" s="33">
        <f>IF(OR(B20="",H20=""),"",IFERROR(HLOOKUP(H20,$C$6:$H$7,2,FALSE),""))</f>
        <v/>
      </c>
      <c r="K20" s="34">
        <f>IF(COUNT(I20,J20)&lt;2,"",I20*J20/60)</f>
        <v/>
      </c>
      <c r="L20" s="21" t="n"/>
      <c r="M20" s="22">
        <f>IF(OR(B20="",L20=""),"",EDATE(L20,$C$4))</f>
        <v/>
      </c>
      <c r="N20" s="35">
        <f>IF(B20="","",IF(L20="","未確認",IF(M20&lt;$M$3,"期限切れ",IF(M20-$M$3&lt;=$F$4,"まもなく",""))))</f>
        <v/>
      </c>
      <c r="O20" s="36" t="n"/>
      <c r="P20" s="7" t="n"/>
    </row>
    <row r="21" ht="22" customHeight="1">
      <c r="A21" s="32" t="n"/>
      <c r="B21" s="6" t="n"/>
      <c r="C21" s="7" t="n"/>
      <c r="D21" s="7" t="n"/>
      <c r="E21" s="7" t="n"/>
      <c r="F21" s="19" t="n"/>
      <c r="G21" s="19" t="n"/>
      <c r="H21" s="32" t="n"/>
      <c r="I21" s="29" t="n"/>
      <c r="J21" s="33">
        <f>IF(OR(B21="",H21=""),"",IFERROR(HLOOKUP(H21,$C$6:$H$7,2,FALSE),""))</f>
        <v/>
      </c>
      <c r="K21" s="34">
        <f>IF(COUNT(I21,J21)&lt;2,"",I21*J21/60)</f>
        <v/>
      </c>
      <c r="L21" s="21" t="n"/>
      <c r="M21" s="22">
        <f>IF(OR(B21="",L21=""),"",EDATE(L21,$C$4))</f>
        <v/>
      </c>
      <c r="N21" s="35">
        <f>IF(B21="","",IF(L21="","未確認",IF(M21&lt;$M$3,"期限切れ",IF(M21-$M$3&lt;=$F$4,"まもなく",""))))</f>
        <v/>
      </c>
      <c r="O21" s="36" t="n"/>
      <c r="P21" s="7" t="n"/>
    </row>
    <row r="22" ht="22" customHeight="1">
      <c r="A22" s="32" t="n"/>
      <c r="B22" s="6" t="n"/>
      <c r="C22" s="7" t="n"/>
      <c r="D22" s="7" t="n"/>
      <c r="E22" s="7" t="n"/>
      <c r="F22" s="19" t="n"/>
      <c r="G22" s="19" t="n"/>
      <c r="H22" s="32" t="n"/>
      <c r="I22" s="29" t="n"/>
      <c r="J22" s="33">
        <f>IF(OR(B22="",H22=""),"",IFERROR(HLOOKUP(H22,$C$6:$H$7,2,FALSE),""))</f>
        <v/>
      </c>
      <c r="K22" s="34">
        <f>IF(COUNT(I22,J22)&lt;2,"",I22*J22/60)</f>
        <v/>
      </c>
      <c r="L22" s="21" t="n"/>
      <c r="M22" s="22">
        <f>IF(OR(B22="",L22=""),"",EDATE(L22,$C$4))</f>
        <v/>
      </c>
      <c r="N22" s="35">
        <f>IF(B22="","",IF(L22="","未確認",IF(M22&lt;$M$3,"期限切れ",IF(M22-$M$3&lt;=$F$4,"まもなく",""))))</f>
        <v/>
      </c>
      <c r="O22" s="36" t="n"/>
      <c r="P22" s="7" t="n"/>
    </row>
    <row r="23" ht="22" customHeight="1">
      <c r="A23" s="32" t="n"/>
      <c r="B23" s="6" t="n"/>
      <c r="C23" s="7" t="n"/>
      <c r="D23" s="7" t="n"/>
      <c r="E23" s="7" t="n"/>
      <c r="F23" s="19" t="n"/>
      <c r="G23" s="19" t="n"/>
      <c r="H23" s="32" t="n"/>
      <c r="I23" s="29" t="n"/>
      <c r="J23" s="33">
        <f>IF(OR(B23="",H23=""),"",IFERROR(HLOOKUP(H23,$C$6:$H$7,2,FALSE),""))</f>
        <v/>
      </c>
      <c r="K23" s="34">
        <f>IF(COUNT(I23,J23)&lt;2,"",I23*J23/60)</f>
        <v/>
      </c>
      <c r="L23" s="21" t="n"/>
      <c r="M23" s="22">
        <f>IF(OR(B23="",L23=""),"",EDATE(L23,$C$4))</f>
        <v/>
      </c>
      <c r="N23" s="35">
        <f>IF(B23="","",IF(L23="","未確認",IF(M23&lt;$M$3,"期限切れ",IF(M23-$M$3&lt;=$F$4,"まもなく",""))))</f>
        <v/>
      </c>
      <c r="O23" s="36" t="n"/>
      <c r="P23" s="7" t="n"/>
    </row>
    <row r="24" ht="22" customHeight="1">
      <c r="A24" s="32" t="n"/>
      <c r="B24" s="6" t="n"/>
      <c r="C24" s="7" t="n"/>
      <c r="D24" s="7" t="n"/>
      <c r="E24" s="7" t="n"/>
      <c r="F24" s="19" t="n"/>
      <c r="G24" s="19" t="n"/>
      <c r="H24" s="32" t="n"/>
      <c r="I24" s="29" t="n"/>
      <c r="J24" s="33">
        <f>IF(OR(B24="",H24=""),"",IFERROR(HLOOKUP(H24,$C$6:$H$7,2,FALSE),""))</f>
        <v/>
      </c>
      <c r="K24" s="34">
        <f>IF(COUNT(I24,J24)&lt;2,"",I24*J24/60)</f>
        <v/>
      </c>
      <c r="L24" s="21" t="n"/>
      <c r="M24" s="22">
        <f>IF(OR(B24="",L24=""),"",EDATE(L24,$C$4))</f>
        <v/>
      </c>
      <c r="N24" s="35">
        <f>IF(B24="","",IF(L24="","未確認",IF(M24&lt;$M$3,"期限切れ",IF(M24-$M$3&lt;=$F$4,"まもなく",""))))</f>
        <v/>
      </c>
      <c r="O24" s="36" t="n"/>
      <c r="P24" s="7" t="n"/>
    </row>
    <row r="25" ht="22" customHeight="1">
      <c r="A25" s="32" t="n"/>
      <c r="B25" s="6" t="n"/>
      <c r="C25" s="7" t="n"/>
      <c r="D25" s="7" t="n"/>
      <c r="E25" s="7" t="n"/>
      <c r="F25" s="19" t="n"/>
      <c r="G25" s="19" t="n"/>
      <c r="H25" s="32" t="n"/>
      <c r="I25" s="29" t="n"/>
      <c r="J25" s="33">
        <f>IF(OR(B25="",H25=""),"",IFERROR(HLOOKUP(H25,$C$6:$H$7,2,FALSE),""))</f>
        <v/>
      </c>
      <c r="K25" s="34">
        <f>IF(COUNT(I25,J25)&lt;2,"",I25*J25/60)</f>
        <v/>
      </c>
      <c r="L25" s="21" t="n"/>
      <c r="M25" s="22">
        <f>IF(OR(B25="",L25=""),"",EDATE(L25,$C$4))</f>
        <v/>
      </c>
      <c r="N25" s="35">
        <f>IF(B25="","",IF(L25="","未確認",IF(M25&lt;$M$3,"期限切れ",IF(M25-$M$3&lt;=$F$4,"まもなく",""))))</f>
        <v/>
      </c>
      <c r="O25" s="36" t="n"/>
      <c r="P25" s="7" t="n"/>
    </row>
    <row r="26" ht="22" customHeight="1">
      <c r="A26" s="32" t="n"/>
      <c r="B26" s="6" t="n"/>
      <c r="C26" s="7" t="n"/>
      <c r="D26" s="7" t="n"/>
      <c r="E26" s="7" t="n"/>
      <c r="F26" s="19" t="n"/>
      <c r="G26" s="19" t="n"/>
      <c r="H26" s="32" t="n"/>
      <c r="I26" s="29" t="n"/>
      <c r="J26" s="33">
        <f>IF(OR(B26="",H26=""),"",IFERROR(HLOOKUP(H26,$C$6:$H$7,2,FALSE),""))</f>
        <v/>
      </c>
      <c r="K26" s="34">
        <f>IF(COUNT(I26,J26)&lt;2,"",I26*J26/60)</f>
        <v/>
      </c>
      <c r="L26" s="21" t="n"/>
      <c r="M26" s="22">
        <f>IF(OR(B26="",L26=""),"",EDATE(L26,$C$4))</f>
        <v/>
      </c>
      <c r="N26" s="35">
        <f>IF(B26="","",IF(L26="","未確認",IF(M26&lt;$M$3,"期限切れ",IF(M26-$M$3&lt;=$F$4,"まもなく",""))))</f>
        <v/>
      </c>
      <c r="O26" s="36" t="n"/>
      <c r="P26" s="7" t="n"/>
    </row>
    <row r="27" ht="22" customHeight="1">
      <c r="A27" s="32" t="n"/>
      <c r="B27" s="6" t="n"/>
      <c r="C27" s="7" t="n"/>
      <c r="D27" s="7" t="n"/>
      <c r="E27" s="7" t="n"/>
      <c r="F27" s="19" t="n"/>
      <c r="G27" s="19" t="n"/>
      <c r="H27" s="32" t="n"/>
      <c r="I27" s="29" t="n"/>
      <c r="J27" s="33">
        <f>IF(OR(B27="",H27=""),"",IFERROR(HLOOKUP(H27,$C$6:$H$7,2,FALSE),""))</f>
        <v/>
      </c>
      <c r="K27" s="34">
        <f>IF(COUNT(I27,J27)&lt;2,"",I27*J27/60)</f>
        <v/>
      </c>
      <c r="L27" s="21" t="n"/>
      <c r="M27" s="22">
        <f>IF(OR(B27="",L27=""),"",EDATE(L27,$C$4))</f>
        <v/>
      </c>
      <c r="N27" s="35">
        <f>IF(B27="","",IF(L27="","未確認",IF(M27&lt;$M$3,"期限切れ",IF(M27-$M$3&lt;=$F$4,"まもなく",""))))</f>
        <v/>
      </c>
      <c r="O27" s="36" t="n"/>
      <c r="P27" s="7" t="n"/>
    </row>
    <row r="28" ht="22" customHeight="1">
      <c r="A28" s="32" t="n"/>
      <c r="B28" s="6" t="n"/>
      <c r="C28" s="7" t="n"/>
      <c r="D28" s="7" t="n"/>
      <c r="E28" s="7" t="n"/>
      <c r="F28" s="19" t="n"/>
      <c r="G28" s="19" t="n"/>
      <c r="H28" s="32" t="n"/>
      <c r="I28" s="29" t="n"/>
      <c r="J28" s="33">
        <f>IF(OR(B28="",H28=""),"",IFERROR(HLOOKUP(H28,$C$6:$H$7,2,FALSE),""))</f>
        <v/>
      </c>
      <c r="K28" s="34">
        <f>IF(COUNT(I28,J28)&lt;2,"",I28*J28/60)</f>
        <v/>
      </c>
      <c r="L28" s="21" t="n"/>
      <c r="M28" s="22">
        <f>IF(OR(B28="",L28=""),"",EDATE(L28,$C$4))</f>
        <v/>
      </c>
      <c r="N28" s="35">
        <f>IF(B28="","",IF(L28="","未確認",IF(M28&lt;$M$3,"期限切れ",IF(M28-$M$3&lt;=$F$4,"まもなく",""))))</f>
        <v/>
      </c>
      <c r="O28" s="36" t="n"/>
      <c r="P28" s="7" t="n"/>
    </row>
    <row r="29" ht="22" customHeight="1">
      <c r="A29" s="32" t="n"/>
      <c r="B29" s="6" t="n"/>
      <c r="C29" s="7" t="n"/>
      <c r="D29" s="7" t="n"/>
      <c r="E29" s="7" t="n"/>
      <c r="F29" s="19" t="n"/>
      <c r="G29" s="19" t="n"/>
      <c r="H29" s="32" t="n"/>
      <c r="I29" s="29" t="n"/>
      <c r="J29" s="33">
        <f>IF(OR(B29="",H29=""),"",IFERROR(HLOOKUP(H29,$C$6:$H$7,2,FALSE),""))</f>
        <v/>
      </c>
      <c r="K29" s="34">
        <f>IF(COUNT(I29,J29)&lt;2,"",I29*J29/60)</f>
        <v/>
      </c>
      <c r="L29" s="21" t="n"/>
      <c r="M29" s="22">
        <f>IF(OR(B29="",L29=""),"",EDATE(L29,$C$4))</f>
        <v/>
      </c>
      <c r="N29" s="35">
        <f>IF(B29="","",IF(L29="","未確認",IF(M29&lt;$M$3,"期限切れ",IF(M29-$M$3&lt;=$F$4,"まもなく",""))))</f>
        <v/>
      </c>
      <c r="O29" s="36" t="n"/>
      <c r="P29" s="7" t="n"/>
    </row>
    <row r="30" ht="22" customHeight="1">
      <c r="A30" s="32" t="n"/>
      <c r="B30" s="6" t="n"/>
      <c r="C30" s="7" t="n"/>
      <c r="D30" s="7" t="n"/>
      <c r="E30" s="7" t="n"/>
      <c r="F30" s="19" t="n"/>
      <c r="G30" s="19" t="n"/>
      <c r="H30" s="32" t="n"/>
      <c r="I30" s="29" t="n"/>
      <c r="J30" s="33">
        <f>IF(OR(B30="",H30=""),"",IFERROR(HLOOKUP(H30,$C$6:$H$7,2,FALSE),""))</f>
        <v/>
      </c>
      <c r="K30" s="34">
        <f>IF(COUNT(I30,J30)&lt;2,"",I30*J30/60)</f>
        <v/>
      </c>
      <c r="L30" s="21" t="n"/>
      <c r="M30" s="22">
        <f>IF(OR(B30="",L30=""),"",EDATE(L30,$C$4))</f>
        <v/>
      </c>
      <c r="N30" s="35">
        <f>IF(B30="","",IF(L30="","未確認",IF(M30&lt;$M$3,"期限切れ",IF(M30-$M$3&lt;=$F$4,"まもなく",""))))</f>
        <v/>
      </c>
      <c r="O30" s="36" t="n"/>
      <c r="P30" s="7" t="n"/>
    </row>
    <row r="31" ht="22" customHeight="1">
      <c r="A31" s="32" t="n"/>
      <c r="B31" s="6" t="n"/>
      <c r="C31" s="7" t="n"/>
      <c r="D31" s="7" t="n"/>
      <c r="E31" s="7" t="n"/>
      <c r="F31" s="19" t="n"/>
      <c r="G31" s="19" t="n"/>
      <c r="H31" s="32" t="n"/>
      <c r="I31" s="29" t="n"/>
      <c r="J31" s="33">
        <f>IF(OR(B31="",H31=""),"",IFERROR(HLOOKUP(H31,$C$6:$H$7,2,FALSE),""))</f>
        <v/>
      </c>
      <c r="K31" s="34">
        <f>IF(COUNT(I31,J31)&lt;2,"",I31*J31/60)</f>
        <v/>
      </c>
      <c r="L31" s="21" t="n"/>
      <c r="M31" s="22">
        <f>IF(OR(B31="",L31=""),"",EDATE(L31,$C$4))</f>
        <v/>
      </c>
      <c r="N31" s="35">
        <f>IF(B31="","",IF(L31="","未確認",IF(M31&lt;$M$3,"期限切れ",IF(M31-$M$3&lt;=$F$4,"まもなく",""))))</f>
        <v/>
      </c>
      <c r="O31" s="36" t="n"/>
      <c r="P31" s="7" t="n"/>
    </row>
    <row r="32" ht="22" customHeight="1">
      <c r="A32" s="32" t="n"/>
      <c r="B32" s="6" t="n"/>
      <c r="C32" s="7" t="n"/>
      <c r="D32" s="7" t="n"/>
      <c r="E32" s="7" t="n"/>
      <c r="F32" s="19" t="n"/>
      <c r="G32" s="19" t="n"/>
      <c r="H32" s="32" t="n"/>
      <c r="I32" s="29" t="n"/>
      <c r="J32" s="33">
        <f>IF(OR(B32="",H32=""),"",IFERROR(HLOOKUP(H32,$C$6:$H$7,2,FALSE),""))</f>
        <v/>
      </c>
      <c r="K32" s="34">
        <f>IF(COUNT(I32,J32)&lt;2,"",I32*J32/60)</f>
        <v/>
      </c>
      <c r="L32" s="21" t="n"/>
      <c r="M32" s="22">
        <f>IF(OR(B32="",L32=""),"",EDATE(L32,$C$4))</f>
        <v/>
      </c>
      <c r="N32" s="35">
        <f>IF(B32="","",IF(L32="","未確認",IF(M32&lt;$M$3,"期限切れ",IF(M32-$M$3&lt;=$F$4,"まもなく",""))))</f>
        <v/>
      </c>
      <c r="O32" s="36" t="n"/>
      <c r="P32" s="7" t="n"/>
    </row>
    <row r="33" ht="22" customHeight="1">
      <c r="A33" s="32" t="n"/>
      <c r="B33" s="6" t="n"/>
      <c r="C33" s="7" t="n"/>
      <c r="D33" s="7" t="n"/>
      <c r="E33" s="7" t="n"/>
      <c r="F33" s="19" t="n"/>
      <c r="G33" s="19" t="n"/>
      <c r="H33" s="32" t="n"/>
      <c r="I33" s="29" t="n"/>
      <c r="J33" s="33">
        <f>IF(OR(B33="",H33=""),"",IFERROR(HLOOKUP(H33,$C$6:$H$7,2,FALSE),""))</f>
        <v/>
      </c>
      <c r="K33" s="34">
        <f>IF(COUNT(I33,J33)&lt;2,"",I33*J33/60)</f>
        <v/>
      </c>
      <c r="L33" s="21" t="n"/>
      <c r="M33" s="22">
        <f>IF(OR(B33="",L33=""),"",EDATE(L33,$C$4))</f>
        <v/>
      </c>
      <c r="N33" s="35">
        <f>IF(B33="","",IF(L33="","未確認",IF(M33&lt;$M$3,"期限切れ",IF(M33-$M$3&lt;=$F$4,"まもなく",""))))</f>
        <v/>
      </c>
      <c r="O33" s="36" t="n"/>
      <c r="P33" s="7" t="n"/>
    </row>
    <row r="34" ht="22" customHeight="1">
      <c r="A34" s="32" t="n"/>
      <c r="B34" s="6" t="n"/>
      <c r="C34" s="7" t="n"/>
      <c r="D34" s="7" t="n"/>
      <c r="E34" s="7" t="n"/>
      <c r="F34" s="19" t="n"/>
      <c r="G34" s="19" t="n"/>
      <c r="H34" s="32" t="n"/>
      <c r="I34" s="29" t="n"/>
      <c r="J34" s="33">
        <f>IF(OR(B34="",H34=""),"",IFERROR(HLOOKUP(H34,$C$6:$H$7,2,FALSE),""))</f>
        <v/>
      </c>
      <c r="K34" s="34">
        <f>IF(COUNT(I34,J34)&lt;2,"",I34*J34/60)</f>
        <v/>
      </c>
      <c r="L34" s="21" t="n"/>
      <c r="M34" s="22">
        <f>IF(OR(B34="",L34=""),"",EDATE(L34,$C$4))</f>
        <v/>
      </c>
      <c r="N34" s="35">
        <f>IF(B34="","",IF(L34="","未確認",IF(M34&lt;$M$3,"期限切れ",IF(M34-$M$3&lt;=$F$4,"まもなく",""))))</f>
        <v/>
      </c>
      <c r="O34" s="36" t="n"/>
      <c r="P34" s="7" t="n"/>
    </row>
    <row r="35" ht="22" customHeight="1">
      <c r="A35" s="32" t="n"/>
      <c r="B35" s="6" t="n"/>
      <c r="C35" s="7" t="n"/>
      <c r="D35" s="7" t="n"/>
      <c r="E35" s="7" t="n"/>
      <c r="F35" s="19" t="n"/>
      <c r="G35" s="19" t="n"/>
      <c r="H35" s="32" t="n"/>
      <c r="I35" s="29" t="n"/>
      <c r="J35" s="33">
        <f>IF(OR(B35="",H35=""),"",IFERROR(HLOOKUP(H35,$C$6:$H$7,2,FALSE),""))</f>
        <v/>
      </c>
      <c r="K35" s="34">
        <f>IF(COUNT(I35,J35)&lt;2,"",I35*J35/60)</f>
        <v/>
      </c>
      <c r="L35" s="21" t="n"/>
      <c r="M35" s="22">
        <f>IF(OR(B35="",L35=""),"",EDATE(L35,$C$4))</f>
        <v/>
      </c>
      <c r="N35" s="35">
        <f>IF(B35="","",IF(L35="","未確認",IF(M35&lt;$M$3,"期限切れ",IF(M35-$M$3&lt;=$F$4,"まもなく",""))))</f>
        <v/>
      </c>
      <c r="O35" s="36" t="n"/>
      <c r="P35" s="7" t="n"/>
    </row>
    <row r="36" ht="22" customHeight="1">
      <c r="A36" s="32" t="n"/>
      <c r="B36" s="6" t="n"/>
      <c r="C36" s="7" t="n"/>
      <c r="D36" s="7" t="n"/>
      <c r="E36" s="7" t="n"/>
      <c r="F36" s="19" t="n"/>
      <c r="G36" s="19" t="n"/>
      <c r="H36" s="32" t="n"/>
      <c r="I36" s="29" t="n"/>
      <c r="J36" s="33">
        <f>IF(OR(B36="",H36=""),"",IFERROR(HLOOKUP(H36,$C$6:$H$7,2,FALSE),""))</f>
        <v/>
      </c>
      <c r="K36" s="34">
        <f>IF(COUNT(I36,J36)&lt;2,"",I36*J36/60)</f>
        <v/>
      </c>
      <c r="L36" s="21" t="n"/>
      <c r="M36" s="22">
        <f>IF(OR(B36="",L36=""),"",EDATE(L36,$C$4))</f>
        <v/>
      </c>
      <c r="N36" s="35">
        <f>IF(B36="","",IF(L36="","未確認",IF(M36&lt;$M$3,"期限切れ",IF(M36-$M$3&lt;=$F$4,"まもなく",""))))</f>
        <v/>
      </c>
      <c r="O36" s="36" t="n"/>
      <c r="P36" s="7" t="n"/>
    </row>
    <row r="37" ht="16" customHeight="1">
      <c r="A37" s="17" t="inlineStr">
        <is>
          <t>頻度は一覧から選べます（毎日・毎週・毎月・四半期・半年・毎年・随時）。月の回数は上のめやすの表から入ります。色の付いた欄は数式で計算します。</t>
        </is>
      </c>
    </row>
    <row r="38" ht="16" customHeight="1">
      <c r="A38" s="17" t="inlineStr">
        <is>
          <t>月の時間＝1回の時間（分）×月の回数÷60。随時の手順は月の回数が空欄になり、月の時間の合計に入りません。</t>
        </is>
      </c>
    </row>
    <row r="39" ht="16" customHeight="1">
      <c r="A39" s="17" t="inlineStr">
        <is>
          <t>判定：期限切れ＝次の見直しの日を過ぎた。まもなく＝次の見直しまで「知らせる日数」以内。未確認＝最終確認日が空（手順書がまだないものも含む）。</t>
        </is>
      </c>
    </row>
    <row r="40" ht="8" customHeight="1"/>
    <row r="41" ht="20" customHeight="1">
      <c r="A41" s="12" t="inlineStr">
        <is>
          <t>担当（名前を書く）</t>
        </is>
      </c>
      <c r="B41" s="13" t="n"/>
      <c r="C41" s="13" t="n"/>
      <c r="D41" s="12" t="inlineStr">
        <is>
          <t>主な担当の手順</t>
        </is>
      </c>
      <c r="E41" s="13" t="n"/>
      <c r="F41" s="12" t="inlineStr">
        <is>
          <t>月の時間</t>
        </is>
      </c>
      <c r="G41" s="13" t="n"/>
      <c r="H41" s="12" t="inlineStr">
        <is>
          <t>副担当の手順</t>
        </is>
      </c>
      <c r="I41" s="13" t="n"/>
    </row>
    <row r="42" ht="22" customHeight="1">
      <c r="A42" s="20" t="n"/>
      <c r="B42" s="7" t="n"/>
      <c r="C42" s="7" t="n"/>
      <c r="D42" s="37">
        <f>IF(A42="","",COUNTIF(F12:F36,A42))</f>
        <v/>
      </c>
      <c r="E42" s="23" t="n"/>
      <c r="F42" s="38">
        <f>IF(A42="","",SUMIF(F12:F36,A42,K12:K36))</f>
        <v/>
      </c>
      <c r="G42" s="23" t="n"/>
      <c r="H42" s="37">
        <f>IF(A42="","",COUNTIF(G12:G36,A42))</f>
        <v/>
      </c>
      <c r="I42" s="23" t="n"/>
    </row>
    <row r="43" ht="22" customHeight="1">
      <c r="A43" s="20" t="n"/>
      <c r="B43" s="7" t="n"/>
      <c r="C43" s="7" t="n"/>
      <c r="D43" s="37">
        <f>IF(A43="","",COUNTIF(F12:F36,A43))</f>
        <v/>
      </c>
      <c r="E43" s="23" t="n"/>
      <c r="F43" s="38">
        <f>IF(A43="","",SUMIF(F12:F36,A43,K12:K36))</f>
        <v/>
      </c>
      <c r="G43" s="23" t="n"/>
      <c r="H43" s="37">
        <f>IF(A43="","",COUNTIF(G12:G36,A43))</f>
        <v/>
      </c>
      <c r="I43" s="23" t="n"/>
    </row>
    <row r="44" ht="22" customHeight="1">
      <c r="A44" s="20" t="n"/>
      <c r="B44" s="7" t="n"/>
      <c r="C44" s="7" t="n"/>
      <c r="D44" s="37">
        <f>IF(A44="","",COUNTIF(F12:F36,A44))</f>
        <v/>
      </c>
      <c r="E44" s="23" t="n"/>
      <c r="F44" s="38">
        <f>IF(A44="","",SUMIF(F12:F36,A44,K12:K36))</f>
        <v/>
      </c>
      <c r="G44" s="23" t="n"/>
      <c r="H44" s="37">
        <f>IF(A44="","",COUNTIF(G12:G36,A44))</f>
        <v/>
      </c>
      <c r="I44" s="23" t="n"/>
    </row>
    <row r="45" ht="22" customHeight="1">
      <c r="A45" s="20" t="n"/>
      <c r="B45" s="7" t="n"/>
      <c r="C45" s="7" t="n"/>
      <c r="D45" s="37">
        <f>IF(A45="","",COUNTIF(F12:F36,A45))</f>
        <v/>
      </c>
      <c r="E45" s="23" t="n"/>
      <c r="F45" s="38">
        <f>IF(A45="","",SUMIF(F12:F36,A45,K12:K36))</f>
        <v/>
      </c>
      <c r="G45" s="23" t="n"/>
      <c r="H45" s="37">
        <f>IF(A45="","",COUNTIF(G12:G36,A45))</f>
        <v/>
      </c>
      <c r="I45" s="23" t="n"/>
    </row>
    <row r="46" ht="22" customHeight="1">
      <c r="A46" s="20" t="n"/>
      <c r="B46" s="7" t="n"/>
      <c r="C46" s="7" t="n"/>
      <c r="D46" s="37">
        <f>IF(A46="","",COUNTIF(F12:F36,A46))</f>
        <v/>
      </c>
      <c r="E46" s="23" t="n"/>
      <c r="F46" s="38">
        <f>IF(A46="","",SUMIF(F12:F36,A46,K12:K36))</f>
        <v/>
      </c>
      <c r="G46" s="23" t="n"/>
      <c r="H46" s="37">
        <f>IF(A46="","",COUNTIF(G12:G36,A46))</f>
        <v/>
      </c>
      <c r="I46" s="23" t="n"/>
    </row>
    <row r="47" ht="16" customHeight="1">
      <c r="A47" s="17" t="inlineStr">
        <is>
          <t>担当は1人の名前で書くと、この表で数えられます。月の時間が1人に偏っていないか、副担当のいない手順がないかを見ます。</t>
        </is>
      </c>
    </row>
  </sheetData>
  <mergeCells count="99">
    <mergeCell ref="A46:C46"/>
    <mergeCell ref="O15:P15"/>
    <mergeCell ref="D45:E45"/>
    <mergeCell ref="B36:E36"/>
    <mergeCell ref="J9:K9"/>
    <mergeCell ref="A7:B7"/>
    <mergeCell ref="A39:P39"/>
    <mergeCell ref="O32:P32"/>
    <mergeCell ref="O26:P26"/>
    <mergeCell ref="O35:P35"/>
    <mergeCell ref="A43:C43"/>
    <mergeCell ref="B22:E22"/>
    <mergeCell ref="B31:E31"/>
    <mergeCell ref="O16:P16"/>
    <mergeCell ref="O25:P25"/>
    <mergeCell ref="I6:P7"/>
    <mergeCell ref="B12:E12"/>
    <mergeCell ref="H45:I45"/>
    <mergeCell ref="B21:E21"/>
    <mergeCell ref="D4:E4"/>
    <mergeCell ref="O27:P27"/>
    <mergeCell ref="B14:E14"/>
    <mergeCell ref="F43:G43"/>
    <mergeCell ref="B23:E23"/>
    <mergeCell ref="O17:P17"/>
    <mergeCell ref="O11:P11"/>
    <mergeCell ref="B13:E13"/>
    <mergeCell ref="A9:B9"/>
    <mergeCell ref="O3:P3"/>
    <mergeCell ref="G4:P4"/>
    <mergeCell ref="B33:E33"/>
    <mergeCell ref="H41:I41"/>
    <mergeCell ref="B32:E32"/>
    <mergeCell ref="B26:E26"/>
    <mergeCell ref="C3:F3"/>
    <mergeCell ref="B35:E35"/>
    <mergeCell ref="O29:P29"/>
    <mergeCell ref="B16:E16"/>
    <mergeCell ref="F45:G45"/>
    <mergeCell ref="B25:E25"/>
    <mergeCell ref="F42:G42"/>
    <mergeCell ref="O31:P31"/>
    <mergeCell ref="B18:E18"/>
    <mergeCell ref="B27:E27"/>
    <mergeCell ref="A44:C44"/>
    <mergeCell ref="O21:P21"/>
    <mergeCell ref="A1:P1"/>
    <mergeCell ref="F46:G46"/>
    <mergeCell ref="B11:E11"/>
    <mergeCell ref="D9:E9"/>
    <mergeCell ref="A37:P37"/>
    <mergeCell ref="B29:E29"/>
    <mergeCell ref="F44:G44"/>
    <mergeCell ref="G9:H9"/>
    <mergeCell ref="K3:L3"/>
    <mergeCell ref="O19:P19"/>
    <mergeCell ref="O34:P34"/>
    <mergeCell ref="O28:P28"/>
    <mergeCell ref="H43:I43"/>
    <mergeCell ref="B15:E15"/>
    <mergeCell ref="M9:N9"/>
    <mergeCell ref="B24:E24"/>
    <mergeCell ref="A38:P38"/>
    <mergeCell ref="O36:P36"/>
    <mergeCell ref="O30:P30"/>
    <mergeCell ref="A42:C42"/>
    <mergeCell ref="O20:P20"/>
    <mergeCell ref="A3:B3"/>
    <mergeCell ref="O22:P22"/>
    <mergeCell ref="A4:B4"/>
    <mergeCell ref="B17:E17"/>
    <mergeCell ref="H42:I42"/>
    <mergeCell ref="O23:P23"/>
    <mergeCell ref="B19:E19"/>
    <mergeCell ref="B34:E34"/>
    <mergeCell ref="B28:E28"/>
    <mergeCell ref="A47:P47"/>
    <mergeCell ref="A41:C41"/>
    <mergeCell ref="B30:E30"/>
    <mergeCell ref="O24:P24"/>
    <mergeCell ref="O18:P18"/>
    <mergeCell ref="O33:P33"/>
    <mergeCell ref="D46:E46"/>
    <mergeCell ref="B20:E20"/>
    <mergeCell ref="H44:I44"/>
    <mergeCell ref="A6:B6"/>
    <mergeCell ref="H46:I46"/>
    <mergeCell ref="D41:E41"/>
    <mergeCell ref="F41:G41"/>
    <mergeCell ref="G3:H3"/>
    <mergeCell ref="I3:J3"/>
    <mergeCell ref="D43:E43"/>
    <mergeCell ref="M3:N3"/>
    <mergeCell ref="O12:P12"/>
    <mergeCell ref="D42:E42"/>
    <mergeCell ref="A45:C45"/>
    <mergeCell ref="O14:P14"/>
    <mergeCell ref="D44:E44"/>
    <mergeCell ref="O13:P13"/>
  </mergeCells>
  <dataValidations count="1">
    <dataValidation sqref="H12:H36" showDropDown="0" showInputMessage="0" showErrorMessage="0" allowBlank="1" type="list">
      <formula1>"毎日,毎週,毎月,四半期,半年,毎年,随時"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2026-11-03T17:26:00Z</dcterms:created>
  <dcterms:modified xmlns:dcterms="http://purl.org/dc/terms/" xmlns:xsi="http://www.w3.org/2001/XMLSchema-instance" xsi:type="dcterms:W3CDTF">2026-11-03T17:26:01Z</dcterms:modified>
</cp:coreProperties>
</file>