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マリー" sheetId="1" state="visible" r:id="rId1"/>
    <sheet xmlns:r="http://schemas.openxmlformats.org/officeDocument/2006/relationships" name="月別の推移" sheetId="2" state="visible" r:id="rId2"/>
    <sheet xmlns:r="http://schemas.openxmlformats.org/officeDocument/2006/relationships" name="媒体別" sheetId="3" state="visible" r:id="rId3"/>
    <sheet xmlns:r="http://schemas.openxmlformats.org/officeDocument/2006/relationships" name="キャンペーン別" sheetId="4" state="visible" r:id="rId4"/>
    <sheet xmlns:r="http://schemas.openxmlformats.org/officeDocument/2006/relationships" name="所見と来月の打ち手" sheetId="5" state="visible" r:id="rId5"/>
  </sheets>
  <definedNames>
    <definedName name="_xlnm.Print_Area" localSheetId="0">'サマリー'!$A$1:$N$24</definedName>
    <definedName name="_xlnm.Print_Area" localSheetId="1">'月別の推移'!$A$1:$P$40</definedName>
    <definedName name="_xlnm.Print_Area" localSheetId="2">'媒体別'!$A$1:$R$29</definedName>
    <definedName name="_xlnm.Print_Area" localSheetId="3">'キャンペーン別'!$A$1:$P$33</definedName>
    <definedName name="_xlnm.Print_Area" localSheetId="4">'所見と来月の打ち手'!$A$1:$L$37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+0.0%;&quot;−&quot;0.0%;0.0%"/>
    <numFmt numFmtId="165" formatCode="0.0%"/>
    <numFmt numFmtId="166" formatCode="+0.00&quot;pt&quot;;&quot;−&quot;0.00&quot;pt&quot;;0.00&quot;pt&quot;"/>
    <numFmt numFmtId="167" formatCode="+#,##0;&quot;−&quot;#,##0;0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color rgb="00222222"/>
      <sz val="8"/>
    </font>
    <font>
      <name val="游ゴシック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6" fillId="4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5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10" fontId="6" fillId="4" borderId="2" applyAlignment="1" pivotButton="0" quotePrefix="0" xfId="0">
      <alignment horizontal="right" vertical="center"/>
    </xf>
    <xf numFmtId="10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0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3" fontId="2" fillId="0" borderId="2" applyAlignment="1" pivotButton="0" quotePrefix="0" xfId="0">
      <alignment horizontal="right" vertical="center"/>
    </xf>
    <xf numFmtId="10" fontId="2" fillId="4" borderId="2" applyAlignment="1" pivotButton="0" quotePrefix="0" xfId="0">
      <alignment horizontal="right" vertical="center"/>
    </xf>
    <xf numFmtId="3" fontId="2" fillId="4" borderId="2" applyAlignment="1" pivotButton="0" quotePrefix="0" xfId="0">
      <alignment horizontal="right" vertical="center"/>
    </xf>
    <xf numFmtId="3" fontId="3" fillId="0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indent="1"/>
    </xf>
    <xf numFmtId="164" fontId="2" fillId="4" borderId="2" applyAlignment="1" pivotButton="0" quotePrefix="0" xfId="0">
      <alignment horizontal="right" vertical="center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6" fillId="2" borderId="2" applyAlignment="1" pivotButton="0" quotePrefix="0" xfId="0">
      <alignment horizontal="center" vertical="center"/>
    </xf>
    <xf numFmtId="3" fontId="3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0" fontId="0" fillId="4" borderId="2" pivotButton="0" quotePrefix="0" xfId="0"/>
    <xf numFmtId="164" fontId="3" fillId="4" borderId="2" applyAlignment="1" pivotButton="0" quotePrefix="0" xfId="0">
      <alignment horizontal="right" vertical="center"/>
    </xf>
    <xf numFmtId="166" fontId="3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center" indent="1"/>
    </xf>
    <xf numFmtId="165" fontId="2" fillId="4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 indent="1"/>
    </xf>
    <xf numFmtId="10" fontId="3" fillId="4" borderId="2" applyAlignment="1" pivotButton="0" quotePrefix="0" xfId="0">
      <alignment horizontal="right" vertical="center"/>
    </xf>
    <xf numFmtId="165" fontId="3" fillId="4" borderId="2" applyAlignment="1" pivotButton="0" quotePrefix="0" xfId="0">
      <alignment horizontal="right" vertical="center"/>
    </xf>
    <xf numFmtId="3" fontId="6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indent="1"/>
    </xf>
    <xf numFmtId="167" fontId="2" fillId="4" borderId="2" applyAlignment="1" pivotButton="0" quotePrefix="0" xfId="0">
      <alignment horizontal="right" vertical="center"/>
    </xf>
    <xf numFmtId="0" fontId="2" fillId="4" borderId="2" applyAlignment="1" pivotButton="0" quotePrefix="0" xfId="0">
      <alignment horizontal="center" vertical="center"/>
    </xf>
    <xf numFmtId="167" fontId="3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 ht="30" customHeight="1">
      <c r="A1" s="1" t="inlineStr">
        <is>
          <t>広告運用レポート（サマリー）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 xml:space="preserve">　　年　　月度</t>
        </is>
      </c>
      <c r="L1" s="2" t="n"/>
      <c r="M1" s="2" t="n"/>
      <c r="N1" s="2" t="n"/>
    </row>
    <row r="2" ht="6" customHeight="1"/>
    <row r="3" ht="21" customHeight="1">
      <c r="A3" s="4" t="inlineStr">
        <is>
          <t>クライアント</t>
        </is>
      </c>
      <c r="B3" s="5" t="n"/>
      <c r="C3" s="6" t="n"/>
      <c r="D3" s="7" t="n"/>
      <c r="E3" s="7" t="n"/>
      <c r="F3" s="7" t="n"/>
      <c r="G3" s="7" t="n"/>
      <c r="H3" s="4" t="inlineStr">
        <is>
          <t>対象月</t>
        </is>
      </c>
      <c r="I3" s="5" t="n"/>
      <c r="J3" s="6" t="n"/>
      <c r="K3" s="7" t="n"/>
      <c r="L3" s="7" t="n"/>
      <c r="M3" s="7" t="n"/>
      <c r="N3" s="7" t="n"/>
    </row>
    <row r="4" ht="21" customHeight="1">
      <c r="A4" s="4" t="inlineStr">
        <is>
          <t>作成</t>
        </is>
      </c>
      <c r="B4" s="5" t="n"/>
      <c r="C4" s="6" t="n"/>
      <c r="D4" s="7" t="n"/>
      <c r="E4" s="7" t="n"/>
      <c r="F4" s="7" t="n"/>
      <c r="G4" s="7" t="n"/>
      <c r="H4" s="4" t="inlineStr">
        <is>
          <t>数字を取った日</t>
        </is>
      </c>
      <c r="I4" s="5" t="n"/>
      <c r="J4" s="6" t="n"/>
      <c r="K4" s="7" t="n"/>
      <c r="L4" s="7" t="n"/>
      <c r="M4" s="7" t="n"/>
      <c r="N4" s="7" t="n"/>
    </row>
    <row r="5" ht="21" customHeight="1">
      <c r="A5" s="4" t="inlineStr">
        <is>
          <t>媒体</t>
        </is>
      </c>
      <c r="B5" s="5" t="n"/>
      <c r="C5" s="6" t="n"/>
      <c r="D5" s="7" t="n"/>
      <c r="E5" s="7" t="n"/>
      <c r="F5" s="7" t="n"/>
      <c r="G5" s="7" t="n"/>
      <c r="H5" s="4" t="inlineStr">
        <is>
          <t>CVの数え方</t>
        </is>
      </c>
      <c r="I5" s="5" t="n"/>
      <c r="J5" s="6" t="n"/>
      <c r="K5" s="7" t="n"/>
      <c r="L5" s="7" t="n"/>
      <c r="M5" s="7" t="n"/>
      <c r="N5" s="7" t="n"/>
    </row>
    <row r="6" ht="8" customHeight="1"/>
    <row r="7" ht="30" customHeight="1">
      <c r="A7" s="8" t="inlineStr">
        <is>
          <t>指標</t>
        </is>
      </c>
      <c r="B7" s="9" t="n"/>
      <c r="C7" s="9" t="n"/>
      <c r="D7" s="8" t="inlineStr">
        <is>
          <t>今月</t>
        </is>
      </c>
      <c r="E7" s="8" t="inlineStr">
        <is>
          <t>前月</t>
        </is>
      </c>
      <c r="F7" s="8" t="inlineStr">
        <is>
          <t>前月比</t>
        </is>
      </c>
      <c r="G7" s="8" t="inlineStr">
        <is>
          <t>目標</t>
        </is>
      </c>
      <c r="H7" s="8" t="inlineStr">
        <is>
          <t>目標の
向き</t>
        </is>
      </c>
      <c r="I7" s="8" t="inlineStr">
        <is>
          <t>達成率</t>
        </is>
      </c>
      <c r="J7" s="8" t="inlineStr">
        <is>
          <t>メモ（数字が動いた理由）</t>
        </is>
      </c>
      <c r="K7" s="9" t="n"/>
      <c r="L7" s="9" t="n"/>
      <c r="M7" s="9" t="n"/>
      <c r="N7" s="9" t="n"/>
    </row>
    <row r="8" ht="20" customHeight="1">
      <c r="A8" s="10" t="inlineStr">
        <is>
          <t>広告費</t>
        </is>
      </c>
      <c r="B8" s="7" t="n"/>
      <c r="C8" s="7" t="n"/>
      <c r="D8" s="11">
        <f>IF('媒体別'!D17="","",'媒体別'!D17)</f>
        <v/>
      </c>
      <c r="E8" s="12" t="n"/>
      <c r="F8" s="13">
        <f>IF(COUNT(D8,E8)&lt;2,"",IF(E8&lt;=0,"",D8/E8-1))</f>
        <v/>
      </c>
      <c r="G8" s="12" t="n"/>
      <c r="H8" s="14" t="inlineStr">
        <is>
          <t>予算</t>
        </is>
      </c>
      <c r="I8" s="15">
        <f>IF(COUNT(D8,G8)&lt;2,"",IF(H8="以下",IF(D8&lt;=0,"",G8/D8),IF(G8&lt;=0,"",D8/G8)))</f>
        <v/>
      </c>
      <c r="J8" s="16" t="n"/>
      <c r="K8" s="7" t="n"/>
      <c r="L8" s="7" t="n"/>
      <c r="M8" s="7" t="n"/>
      <c r="N8" s="7" t="n"/>
    </row>
    <row r="9" ht="20" customHeight="1">
      <c r="A9" s="10" t="inlineStr">
        <is>
          <t>表示回数</t>
        </is>
      </c>
      <c r="B9" s="7" t="n"/>
      <c r="C9" s="7" t="n"/>
      <c r="D9" s="11">
        <f>IF('媒体別'!E17="","",'媒体別'!E17)</f>
        <v/>
      </c>
      <c r="E9" s="12" t="n"/>
      <c r="F9" s="13">
        <f>IF(COUNT(D9,E9)&lt;2,"",IF(E9&lt;=0,"",D9/E9-1))</f>
        <v/>
      </c>
      <c r="G9" s="12" t="n"/>
      <c r="H9" s="14" t="n"/>
      <c r="I9" s="15">
        <f>IF(COUNT(D9,G9)&lt;2,"",IF(H9="以下",IF(D9&lt;=0,"",G9/D9),IF(G9&lt;=0,"",D9/G9)))</f>
        <v/>
      </c>
      <c r="J9" s="16" t="n"/>
      <c r="K9" s="7" t="n"/>
      <c r="L9" s="7" t="n"/>
      <c r="M9" s="7" t="n"/>
      <c r="N9" s="7" t="n"/>
    </row>
    <row r="10" ht="20" customHeight="1">
      <c r="A10" s="10" t="inlineStr">
        <is>
          <t>クリック数</t>
        </is>
      </c>
      <c r="B10" s="7" t="n"/>
      <c r="C10" s="7" t="n"/>
      <c r="D10" s="11">
        <f>IF('媒体別'!F17="","",'媒体別'!F17)</f>
        <v/>
      </c>
      <c r="E10" s="12" t="n"/>
      <c r="F10" s="13">
        <f>IF(COUNT(D10,E10)&lt;2,"",IF(E10&lt;=0,"",D10/E10-1))</f>
        <v/>
      </c>
      <c r="G10" s="12" t="n"/>
      <c r="H10" s="14" t="n"/>
      <c r="I10" s="15">
        <f>IF(COUNT(D10,G10)&lt;2,"",IF(H10="以下",IF(D10&lt;=0,"",G10/D10),IF(G10&lt;=0,"",D10/G10)))</f>
        <v/>
      </c>
      <c r="J10" s="16" t="n"/>
      <c r="K10" s="7" t="n"/>
      <c r="L10" s="7" t="n"/>
      <c r="M10" s="7" t="n"/>
      <c r="N10" s="7" t="n"/>
    </row>
    <row r="11" ht="20" customHeight="1">
      <c r="A11" s="10" t="inlineStr">
        <is>
          <t>CTR（クリック数÷表示回数）</t>
        </is>
      </c>
      <c r="B11" s="7" t="n"/>
      <c r="C11" s="7" t="n"/>
      <c r="D11" s="17">
        <f>IF(COUNT(D10,D9)&lt;2,"",IF(D9&lt;=0,"",D10/D9))</f>
        <v/>
      </c>
      <c r="E11" s="18">
        <f>IF(COUNT(E10,E9)&lt;2,"",IF(E9&lt;=0,"",E10/E9))</f>
        <v/>
      </c>
      <c r="F11" s="19">
        <f>IF(COUNT(D11,E11)&lt;2,"",ROUND(D11*100,2)-ROUND(E11*100,2))</f>
        <v/>
      </c>
      <c r="G11" s="20" t="n"/>
      <c r="H11" s="14" t="n"/>
      <c r="I11" s="15">
        <f>IF(COUNT(D11,G11)&lt;2,"",IF(H11="以下",IF(D11&lt;=0,"",G11/D11),IF(G11&lt;=0,"",D11/G11)))</f>
        <v/>
      </c>
      <c r="J11" s="16" t="n"/>
      <c r="K11" s="7" t="n"/>
      <c r="L11" s="7" t="n"/>
      <c r="M11" s="7" t="n"/>
      <c r="N11" s="7" t="n"/>
    </row>
    <row r="12" ht="20" customHeight="1">
      <c r="A12" s="10" t="inlineStr">
        <is>
          <t>CPC（広告費÷クリック数）</t>
        </is>
      </c>
      <c r="B12" s="7" t="n"/>
      <c r="C12" s="7" t="n"/>
      <c r="D12" s="11">
        <f>IF(COUNT(D8,D10)&lt;2,"",IF(D10&lt;=0,"",D8/D10))</f>
        <v/>
      </c>
      <c r="E12" s="21">
        <f>IF(COUNT(E8,E10)&lt;2,"",IF(E10&lt;=0,"",E8/E10))</f>
        <v/>
      </c>
      <c r="F12" s="13">
        <f>IF(COUNT(D12,E12)&lt;2,"",IF(E12&lt;=0,"",D12/E12-1))</f>
        <v/>
      </c>
      <c r="G12" s="12" t="n"/>
      <c r="H12" s="14" t="n"/>
      <c r="I12" s="15">
        <f>IF(COUNT(D12,G12)&lt;2,"",IF(H12="以下",IF(D12&lt;=0,"",G12/D12),IF(G12&lt;=0,"",D12/G12)))</f>
        <v/>
      </c>
      <c r="J12" s="16" t="n"/>
      <c r="K12" s="7" t="n"/>
      <c r="L12" s="7" t="n"/>
      <c r="M12" s="7" t="n"/>
      <c r="N12" s="7" t="n"/>
    </row>
    <row r="13" ht="20" customHeight="1">
      <c r="A13" s="10" t="inlineStr">
        <is>
          <t>CV数</t>
        </is>
      </c>
      <c r="B13" s="7" t="n"/>
      <c r="C13" s="7" t="n"/>
      <c r="D13" s="11">
        <f>IF('媒体別'!I17="","",'媒体別'!I17)</f>
        <v/>
      </c>
      <c r="E13" s="12" t="n"/>
      <c r="F13" s="13">
        <f>IF(COUNT(D13,E13)&lt;2,"",IF(E13&lt;=0,"",D13/E13-1))</f>
        <v/>
      </c>
      <c r="G13" s="12" t="n"/>
      <c r="H13" s="14" t="inlineStr">
        <is>
          <t>以上</t>
        </is>
      </c>
      <c r="I13" s="15">
        <f>IF(COUNT(D13,G13)&lt;2,"",IF(H13="以下",IF(D13&lt;=0,"",G13/D13),IF(G13&lt;=0,"",D13/G13)))</f>
        <v/>
      </c>
      <c r="J13" s="16" t="n"/>
      <c r="K13" s="7" t="n"/>
      <c r="L13" s="7" t="n"/>
      <c r="M13" s="7" t="n"/>
      <c r="N13" s="7" t="n"/>
    </row>
    <row r="14" ht="20" customHeight="1">
      <c r="A14" s="10" t="inlineStr">
        <is>
          <t>CVR（CV数÷クリック数）</t>
        </is>
      </c>
      <c r="B14" s="7" t="n"/>
      <c r="C14" s="7" t="n"/>
      <c r="D14" s="17">
        <f>IF(COUNT(D13,D10)&lt;2,"",IF(D10&lt;=0,"",D13/D10))</f>
        <v/>
      </c>
      <c r="E14" s="18">
        <f>IF(COUNT(E13,E10)&lt;2,"",IF(E10&lt;=0,"",E13/E10))</f>
        <v/>
      </c>
      <c r="F14" s="19">
        <f>IF(COUNT(D14,E14)&lt;2,"",ROUND(D14*100,2)-ROUND(E14*100,2))</f>
        <v/>
      </c>
      <c r="G14" s="20" t="n"/>
      <c r="H14" s="14" t="n"/>
      <c r="I14" s="15">
        <f>IF(COUNT(D14,G14)&lt;2,"",IF(H14="以下",IF(D14&lt;=0,"",G14/D14),IF(G14&lt;=0,"",D14/G14)))</f>
        <v/>
      </c>
      <c r="J14" s="16" t="n"/>
      <c r="K14" s="7" t="n"/>
      <c r="L14" s="7" t="n"/>
      <c r="M14" s="7" t="n"/>
      <c r="N14" s="7" t="n"/>
    </row>
    <row r="15" ht="20" customHeight="1">
      <c r="A15" s="10" t="inlineStr">
        <is>
          <t>CPA（広告費÷CV数）</t>
        </is>
      </c>
      <c r="B15" s="7" t="n"/>
      <c r="C15" s="7" t="n"/>
      <c r="D15" s="11">
        <f>IF(COUNT(D8,D13)&lt;2,"",IF(D13&lt;=0,"",D8/D13))</f>
        <v/>
      </c>
      <c r="E15" s="21">
        <f>IF(COUNT(E8,E13)&lt;2,"",IF(E13&lt;=0,"",E8/E13))</f>
        <v/>
      </c>
      <c r="F15" s="13">
        <f>IF(COUNT(D15,E15)&lt;2,"",IF(E15&lt;=0,"",D15/E15-1))</f>
        <v/>
      </c>
      <c r="G15" s="12" t="n"/>
      <c r="H15" s="14" t="inlineStr">
        <is>
          <t>以下</t>
        </is>
      </c>
      <c r="I15" s="15">
        <f>IF(COUNT(D15,G15)&lt;2,"",IF(H15="以下",IF(D15&lt;=0,"",G15/D15),IF(G15&lt;=0,"",D15/G15)))</f>
        <v/>
      </c>
      <c r="J15" s="16" t="n"/>
      <c r="K15" s="7" t="n"/>
      <c r="L15" s="7" t="n"/>
      <c r="M15" s="7" t="n"/>
      <c r="N15" s="7" t="n"/>
    </row>
    <row r="16" ht="16" customHeight="1">
      <c r="A16" s="22" t="inlineStr">
        <is>
          <t>今月の広告費・表示回数・クリック数・CV数は、媒体別のシートの合計が入ります（数式）。媒体別のシートを使わないときは、数字で上書きします。</t>
        </is>
      </c>
    </row>
    <row r="17" ht="16" customHeight="1">
      <c r="A17" s="22" t="inlineStr">
        <is>
          <t>前月比＝今月÷前月−1（CTR・CVRの行は差をpt）。達成率＝今月÷目標。目標の向きが「以下」の行は目標÷今月、「予算」の行は予算消化率（今月÷予算）です。</t>
        </is>
      </c>
    </row>
    <row r="18" ht="16" customHeight="1">
      <c r="A18" s="22" t="inlineStr">
        <is>
          <t>色の付いた欄は数式で計算します。CV数は、どの列の数字か（Google 広告の[コンバージョン]列か[すべてのコンバージョン]列か）を上の「CVの数え方」に書き、毎月そろえます。</t>
        </is>
      </c>
    </row>
    <row r="19" ht="8" customHeight="1"/>
    <row r="20" ht="20" customHeight="1">
      <c r="A20" s="4" t="inlineStr">
        <is>
          <t>今月のまとめ（結論を3つ）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 ht="18" customHeight="1">
      <c r="A21" s="23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</row>
  </sheetData>
  <mergeCells count="37">
    <mergeCell ref="J5:N5"/>
    <mergeCell ref="A21:N24"/>
    <mergeCell ref="J14:N14"/>
    <mergeCell ref="C5:G5"/>
    <mergeCell ref="J10:N10"/>
    <mergeCell ref="H4:I4"/>
    <mergeCell ref="C3:G3"/>
    <mergeCell ref="A12:C12"/>
    <mergeCell ref="J13:N13"/>
    <mergeCell ref="C4:G4"/>
    <mergeCell ref="J9:N9"/>
    <mergeCell ref="J15:N15"/>
    <mergeCell ref="A8:C8"/>
    <mergeCell ref="A14:C14"/>
    <mergeCell ref="A16:N16"/>
    <mergeCell ref="A3:B3"/>
    <mergeCell ref="J4:N4"/>
    <mergeCell ref="A10:C10"/>
    <mergeCell ref="A1:J1"/>
    <mergeCell ref="A18:N18"/>
    <mergeCell ref="A13:C13"/>
    <mergeCell ref="J11:N11"/>
    <mergeCell ref="J7:N7"/>
    <mergeCell ref="A5:B5"/>
    <mergeCell ref="A9:C9"/>
    <mergeCell ref="K1:N1"/>
    <mergeCell ref="A15:C15"/>
    <mergeCell ref="H3:I3"/>
    <mergeCell ref="A4:B4"/>
    <mergeCell ref="A17:N17"/>
    <mergeCell ref="A11:C11"/>
    <mergeCell ref="J3:N3"/>
    <mergeCell ref="J12:N12"/>
    <mergeCell ref="A20:N20"/>
    <mergeCell ref="H5:I5"/>
    <mergeCell ref="A7:C7"/>
    <mergeCell ref="J8:N8"/>
  </mergeCells>
  <dataValidations count="1">
    <dataValidation sqref="H8:H15" showDropDown="0" showInputMessage="0" showErrorMessage="0" allowBlank="1" type="list">
      <formula1>"以上,以下,予算"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30" customHeight="1">
      <c r="A1" s="1" t="inlineStr">
        <is>
          <t>月別の推移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単位</t>
        </is>
      </c>
      <c r="J3" s="5" t="n"/>
      <c r="K3" s="6" t="inlineStr">
        <is>
          <t>円・回・件</t>
        </is>
      </c>
      <c r="L3" s="7" t="n"/>
      <c r="M3" s="7" t="n"/>
      <c r="N3" s="7" t="n"/>
      <c r="O3" s="7" t="n"/>
      <c r="P3" s="7" t="n"/>
    </row>
    <row r="4" ht="8" customHeight="1"/>
    <row r="5" ht="30" customHeight="1">
      <c r="A5" s="8" t="inlineStr">
        <is>
          <t>月</t>
        </is>
      </c>
      <c r="B5" s="9" t="n"/>
      <c r="C5" s="8" t="inlineStr">
        <is>
          <t>広告費</t>
        </is>
      </c>
      <c r="D5" s="8" t="inlineStr">
        <is>
          <t>表示回数</t>
        </is>
      </c>
      <c r="E5" s="8" t="inlineStr">
        <is>
          <t>クリック数</t>
        </is>
      </c>
      <c r="F5" s="8" t="inlineStr">
        <is>
          <t>CTR</t>
        </is>
      </c>
      <c r="G5" s="8" t="inlineStr">
        <is>
          <t>CPC</t>
        </is>
      </c>
      <c r="H5" s="8" t="inlineStr">
        <is>
          <t>CV数</t>
        </is>
      </c>
      <c r="I5" s="8" t="inlineStr">
        <is>
          <t>CVR</t>
        </is>
      </c>
      <c r="J5" s="8" t="inlineStr">
        <is>
          <t>CPA</t>
        </is>
      </c>
      <c r="K5" s="8" t="inlineStr">
        <is>
          <t>CVの
前月比</t>
        </is>
      </c>
      <c r="L5" s="8" t="inlineStr">
        <is>
          <t>メモ</t>
        </is>
      </c>
      <c r="M5" s="9" t="n"/>
      <c r="N5" s="9" t="n"/>
      <c r="O5" s="9" t="n"/>
      <c r="P5" s="9" t="n"/>
    </row>
    <row r="6" ht="20" customHeight="1">
      <c r="A6" s="14" t="n"/>
      <c r="B6" s="7" t="n"/>
      <c r="C6" s="24" t="n"/>
      <c r="D6" s="24" t="n"/>
      <c r="E6" s="24" t="n"/>
      <c r="F6" s="25">
        <f>IF(COUNT(E6,D6)&lt;2,"",IF(D6&lt;=0,"",E6/D6))</f>
        <v/>
      </c>
      <c r="G6" s="26">
        <f>IF(COUNT(C6,E6)&lt;2,"",IF(E6&lt;=0,"",C6/E6))</f>
        <v/>
      </c>
      <c r="H6" s="27" t="n"/>
      <c r="I6" s="25">
        <f>IF(COUNT(H6,E6)&lt;2,"",IF(E6&lt;=0,"",H6/E6))</f>
        <v/>
      </c>
      <c r="J6" s="26">
        <f>IF(COUNT(C6,H6)&lt;2,"",IF(H6&lt;=0,"",C6/H6))</f>
        <v/>
      </c>
      <c r="K6" s="28" t="n"/>
      <c r="L6" s="29" t="n"/>
      <c r="M6" s="7" t="n"/>
      <c r="N6" s="7" t="n"/>
      <c r="O6" s="7" t="n"/>
      <c r="P6" s="7" t="n"/>
    </row>
    <row r="7" ht="20" customHeight="1">
      <c r="A7" s="14" t="n"/>
      <c r="B7" s="7" t="n"/>
      <c r="C7" s="24" t="n"/>
      <c r="D7" s="24" t="n"/>
      <c r="E7" s="24" t="n"/>
      <c r="F7" s="25">
        <f>IF(COUNT(E7,D7)&lt;2,"",IF(D7&lt;=0,"",E7/D7))</f>
        <v/>
      </c>
      <c r="G7" s="26">
        <f>IF(COUNT(C7,E7)&lt;2,"",IF(E7&lt;=0,"",C7/E7))</f>
        <v/>
      </c>
      <c r="H7" s="27" t="n"/>
      <c r="I7" s="25">
        <f>IF(COUNT(H7,E7)&lt;2,"",IF(E7&lt;=0,"",H7/E7))</f>
        <v/>
      </c>
      <c r="J7" s="26">
        <f>IF(COUNT(C7,H7)&lt;2,"",IF(H7&lt;=0,"",C7/H7))</f>
        <v/>
      </c>
      <c r="K7" s="30">
        <f>IF(COUNT(H7,H6)&lt;2,"",IF(H6&lt;=0,"",H7/H6-1))</f>
        <v/>
      </c>
      <c r="L7" s="29" t="n"/>
      <c r="M7" s="7" t="n"/>
      <c r="N7" s="7" t="n"/>
      <c r="O7" s="7" t="n"/>
      <c r="P7" s="7" t="n"/>
    </row>
    <row r="8" ht="20" customHeight="1">
      <c r="A8" s="14" t="n"/>
      <c r="B8" s="7" t="n"/>
      <c r="C8" s="24" t="n"/>
      <c r="D8" s="24" t="n"/>
      <c r="E8" s="24" t="n"/>
      <c r="F8" s="25">
        <f>IF(COUNT(E8,D8)&lt;2,"",IF(D8&lt;=0,"",E8/D8))</f>
        <v/>
      </c>
      <c r="G8" s="26">
        <f>IF(COUNT(C8,E8)&lt;2,"",IF(E8&lt;=0,"",C8/E8))</f>
        <v/>
      </c>
      <c r="H8" s="27" t="n"/>
      <c r="I8" s="25">
        <f>IF(COUNT(H8,E8)&lt;2,"",IF(E8&lt;=0,"",H8/E8))</f>
        <v/>
      </c>
      <c r="J8" s="26">
        <f>IF(COUNT(C8,H8)&lt;2,"",IF(H8&lt;=0,"",C8/H8))</f>
        <v/>
      </c>
      <c r="K8" s="30">
        <f>IF(COUNT(H8,H7)&lt;2,"",IF(H7&lt;=0,"",H8/H7-1))</f>
        <v/>
      </c>
      <c r="L8" s="29" t="n"/>
      <c r="M8" s="7" t="n"/>
      <c r="N8" s="7" t="n"/>
      <c r="O8" s="7" t="n"/>
      <c r="P8" s="7" t="n"/>
    </row>
    <row r="9" ht="20" customHeight="1">
      <c r="A9" s="14" t="n"/>
      <c r="B9" s="7" t="n"/>
      <c r="C9" s="24" t="n"/>
      <c r="D9" s="24" t="n"/>
      <c r="E9" s="24" t="n"/>
      <c r="F9" s="25">
        <f>IF(COUNT(E9,D9)&lt;2,"",IF(D9&lt;=0,"",E9/D9))</f>
        <v/>
      </c>
      <c r="G9" s="26">
        <f>IF(COUNT(C9,E9)&lt;2,"",IF(E9&lt;=0,"",C9/E9))</f>
        <v/>
      </c>
      <c r="H9" s="27" t="n"/>
      <c r="I9" s="25">
        <f>IF(COUNT(H9,E9)&lt;2,"",IF(E9&lt;=0,"",H9/E9))</f>
        <v/>
      </c>
      <c r="J9" s="26">
        <f>IF(COUNT(C9,H9)&lt;2,"",IF(H9&lt;=0,"",C9/H9))</f>
        <v/>
      </c>
      <c r="K9" s="30">
        <f>IF(COUNT(H9,H8)&lt;2,"",IF(H8&lt;=0,"",H9/H8-1))</f>
        <v/>
      </c>
      <c r="L9" s="29" t="n"/>
      <c r="M9" s="7" t="n"/>
      <c r="N9" s="7" t="n"/>
      <c r="O9" s="7" t="n"/>
      <c r="P9" s="7" t="n"/>
    </row>
    <row r="10" ht="20" customHeight="1">
      <c r="A10" s="14" t="n"/>
      <c r="B10" s="7" t="n"/>
      <c r="C10" s="24" t="n"/>
      <c r="D10" s="24" t="n"/>
      <c r="E10" s="24" t="n"/>
      <c r="F10" s="25">
        <f>IF(COUNT(E10,D10)&lt;2,"",IF(D10&lt;=0,"",E10/D10))</f>
        <v/>
      </c>
      <c r="G10" s="26">
        <f>IF(COUNT(C10,E10)&lt;2,"",IF(E10&lt;=0,"",C10/E10))</f>
        <v/>
      </c>
      <c r="H10" s="27" t="n"/>
      <c r="I10" s="25">
        <f>IF(COUNT(H10,E10)&lt;2,"",IF(E10&lt;=0,"",H10/E10))</f>
        <v/>
      </c>
      <c r="J10" s="26">
        <f>IF(COUNT(C10,H10)&lt;2,"",IF(H10&lt;=0,"",C10/H10))</f>
        <v/>
      </c>
      <c r="K10" s="30">
        <f>IF(COUNT(H10,H9)&lt;2,"",IF(H9&lt;=0,"",H10/H9-1))</f>
        <v/>
      </c>
      <c r="L10" s="29" t="n"/>
      <c r="M10" s="7" t="n"/>
      <c r="N10" s="7" t="n"/>
      <c r="O10" s="7" t="n"/>
      <c r="P10" s="7" t="n"/>
    </row>
    <row r="11" ht="20" customHeight="1">
      <c r="A11" s="14" t="n"/>
      <c r="B11" s="7" t="n"/>
      <c r="C11" s="24" t="n"/>
      <c r="D11" s="24" t="n"/>
      <c r="E11" s="24" t="n"/>
      <c r="F11" s="25">
        <f>IF(COUNT(E11,D11)&lt;2,"",IF(D11&lt;=0,"",E11/D11))</f>
        <v/>
      </c>
      <c r="G11" s="26">
        <f>IF(COUNT(C11,E11)&lt;2,"",IF(E11&lt;=0,"",C11/E11))</f>
        <v/>
      </c>
      <c r="H11" s="27" t="n"/>
      <c r="I11" s="25">
        <f>IF(COUNT(H11,E11)&lt;2,"",IF(E11&lt;=0,"",H11/E11))</f>
        <v/>
      </c>
      <c r="J11" s="26">
        <f>IF(COUNT(C11,H11)&lt;2,"",IF(H11&lt;=0,"",C11/H11))</f>
        <v/>
      </c>
      <c r="K11" s="30">
        <f>IF(COUNT(H11,H10)&lt;2,"",IF(H10&lt;=0,"",H11/H10-1))</f>
        <v/>
      </c>
      <c r="L11" s="29" t="n"/>
      <c r="M11" s="7" t="n"/>
      <c r="N11" s="7" t="n"/>
      <c r="O11" s="7" t="n"/>
      <c r="P11" s="7" t="n"/>
    </row>
    <row r="12" ht="20" customHeight="1">
      <c r="A12" s="14" t="n"/>
      <c r="B12" s="7" t="n"/>
      <c r="C12" s="24" t="n"/>
      <c r="D12" s="24" t="n"/>
      <c r="E12" s="24" t="n"/>
      <c r="F12" s="25">
        <f>IF(COUNT(E12,D12)&lt;2,"",IF(D12&lt;=0,"",E12/D12))</f>
        <v/>
      </c>
      <c r="G12" s="26">
        <f>IF(COUNT(C12,E12)&lt;2,"",IF(E12&lt;=0,"",C12/E12))</f>
        <v/>
      </c>
      <c r="H12" s="27" t="n"/>
      <c r="I12" s="25">
        <f>IF(COUNT(H12,E12)&lt;2,"",IF(E12&lt;=0,"",H12/E12))</f>
        <v/>
      </c>
      <c r="J12" s="26">
        <f>IF(COUNT(C12,H12)&lt;2,"",IF(H12&lt;=0,"",C12/H12))</f>
        <v/>
      </c>
      <c r="K12" s="30">
        <f>IF(COUNT(H12,H11)&lt;2,"",IF(H11&lt;=0,"",H12/H11-1))</f>
        <v/>
      </c>
      <c r="L12" s="29" t="n"/>
      <c r="M12" s="7" t="n"/>
      <c r="N12" s="7" t="n"/>
      <c r="O12" s="7" t="n"/>
      <c r="P12" s="7" t="n"/>
    </row>
    <row r="13" ht="20" customHeight="1">
      <c r="A13" s="14" t="n"/>
      <c r="B13" s="7" t="n"/>
      <c r="C13" s="24" t="n"/>
      <c r="D13" s="24" t="n"/>
      <c r="E13" s="24" t="n"/>
      <c r="F13" s="25">
        <f>IF(COUNT(E13,D13)&lt;2,"",IF(D13&lt;=0,"",E13/D13))</f>
        <v/>
      </c>
      <c r="G13" s="26">
        <f>IF(COUNT(C13,E13)&lt;2,"",IF(E13&lt;=0,"",C13/E13))</f>
        <v/>
      </c>
      <c r="H13" s="27" t="n"/>
      <c r="I13" s="25">
        <f>IF(COUNT(H13,E13)&lt;2,"",IF(E13&lt;=0,"",H13/E13))</f>
        <v/>
      </c>
      <c r="J13" s="26">
        <f>IF(COUNT(C13,H13)&lt;2,"",IF(H13&lt;=0,"",C13/H13))</f>
        <v/>
      </c>
      <c r="K13" s="30">
        <f>IF(COUNT(H13,H12)&lt;2,"",IF(H12&lt;=0,"",H13/H12-1))</f>
        <v/>
      </c>
      <c r="L13" s="29" t="n"/>
      <c r="M13" s="7" t="n"/>
      <c r="N13" s="7" t="n"/>
      <c r="O13" s="7" t="n"/>
      <c r="P13" s="7" t="n"/>
    </row>
    <row r="14" ht="20" customHeight="1">
      <c r="A14" s="14" t="n"/>
      <c r="B14" s="7" t="n"/>
      <c r="C14" s="24" t="n"/>
      <c r="D14" s="24" t="n"/>
      <c r="E14" s="24" t="n"/>
      <c r="F14" s="25">
        <f>IF(COUNT(E14,D14)&lt;2,"",IF(D14&lt;=0,"",E14/D14))</f>
        <v/>
      </c>
      <c r="G14" s="26">
        <f>IF(COUNT(C14,E14)&lt;2,"",IF(E14&lt;=0,"",C14/E14))</f>
        <v/>
      </c>
      <c r="H14" s="27" t="n"/>
      <c r="I14" s="25">
        <f>IF(COUNT(H14,E14)&lt;2,"",IF(E14&lt;=0,"",H14/E14))</f>
        <v/>
      </c>
      <c r="J14" s="26">
        <f>IF(COUNT(C14,H14)&lt;2,"",IF(H14&lt;=0,"",C14/H14))</f>
        <v/>
      </c>
      <c r="K14" s="30">
        <f>IF(COUNT(H14,H13)&lt;2,"",IF(H13&lt;=0,"",H14/H13-1))</f>
        <v/>
      </c>
      <c r="L14" s="29" t="n"/>
      <c r="M14" s="7" t="n"/>
      <c r="N14" s="7" t="n"/>
      <c r="O14" s="7" t="n"/>
      <c r="P14" s="7" t="n"/>
    </row>
    <row r="15" ht="20" customHeight="1">
      <c r="A15" s="14" t="n"/>
      <c r="B15" s="7" t="n"/>
      <c r="C15" s="24" t="n"/>
      <c r="D15" s="24" t="n"/>
      <c r="E15" s="24" t="n"/>
      <c r="F15" s="25">
        <f>IF(COUNT(E15,D15)&lt;2,"",IF(D15&lt;=0,"",E15/D15))</f>
        <v/>
      </c>
      <c r="G15" s="26">
        <f>IF(COUNT(C15,E15)&lt;2,"",IF(E15&lt;=0,"",C15/E15))</f>
        <v/>
      </c>
      <c r="H15" s="27" t="n"/>
      <c r="I15" s="25">
        <f>IF(COUNT(H15,E15)&lt;2,"",IF(E15&lt;=0,"",H15/E15))</f>
        <v/>
      </c>
      <c r="J15" s="26">
        <f>IF(COUNT(C15,H15)&lt;2,"",IF(H15&lt;=0,"",C15/H15))</f>
        <v/>
      </c>
      <c r="K15" s="30">
        <f>IF(COUNT(H15,H14)&lt;2,"",IF(H14&lt;=0,"",H15/H14-1))</f>
        <v/>
      </c>
      <c r="L15" s="29" t="n"/>
      <c r="M15" s="7" t="n"/>
      <c r="N15" s="7" t="n"/>
      <c r="O15" s="7" t="n"/>
      <c r="P15" s="7" t="n"/>
    </row>
    <row r="16" ht="20" customHeight="1">
      <c r="A16" s="14" t="n"/>
      <c r="B16" s="7" t="n"/>
      <c r="C16" s="24" t="n"/>
      <c r="D16" s="24" t="n"/>
      <c r="E16" s="24" t="n"/>
      <c r="F16" s="25">
        <f>IF(COUNT(E16,D16)&lt;2,"",IF(D16&lt;=0,"",E16/D16))</f>
        <v/>
      </c>
      <c r="G16" s="26">
        <f>IF(COUNT(C16,E16)&lt;2,"",IF(E16&lt;=0,"",C16/E16))</f>
        <v/>
      </c>
      <c r="H16" s="27" t="n"/>
      <c r="I16" s="25">
        <f>IF(COUNT(H16,E16)&lt;2,"",IF(E16&lt;=0,"",H16/E16))</f>
        <v/>
      </c>
      <c r="J16" s="26">
        <f>IF(COUNT(C16,H16)&lt;2,"",IF(H16&lt;=0,"",C16/H16))</f>
        <v/>
      </c>
      <c r="K16" s="30">
        <f>IF(COUNT(H16,H15)&lt;2,"",IF(H15&lt;=0,"",H16/H15-1))</f>
        <v/>
      </c>
      <c r="L16" s="29" t="n"/>
      <c r="M16" s="7" t="n"/>
      <c r="N16" s="7" t="n"/>
      <c r="O16" s="7" t="n"/>
      <c r="P16" s="7" t="n"/>
    </row>
    <row r="17" ht="20" customHeight="1">
      <c r="A17" s="14" t="n"/>
      <c r="B17" s="7" t="n"/>
      <c r="C17" s="24" t="n"/>
      <c r="D17" s="24" t="n"/>
      <c r="E17" s="24" t="n"/>
      <c r="F17" s="25">
        <f>IF(COUNT(E17,D17)&lt;2,"",IF(D17&lt;=0,"",E17/D17))</f>
        <v/>
      </c>
      <c r="G17" s="26">
        <f>IF(COUNT(C17,E17)&lt;2,"",IF(E17&lt;=0,"",C17/E17))</f>
        <v/>
      </c>
      <c r="H17" s="27" t="n"/>
      <c r="I17" s="25">
        <f>IF(COUNT(H17,E17)&lt;2,"",IF(E17&lt;=0,"",H17/E17))</f>
        <v/>
      </c>
      <c r="J17" s="26">
        <f>IF(COUNT(C17,H17)&lt;2,"",IF(H17&lt;=0,"",C17/H17))</f>
        <v/>
      </c>
      <c r="K17" s="30">
        <f>IF(COUNT(H17,H16)&lt;2,"",IF(H16&lt;=0,"",H17/H16-1))</f>
        <v/>
      </c>
      <c r="L17" s="29" t="n"/>
      <c r="M17" s="7" t="n"/>
      <c r="N17" s="7" t="n"/>
      <c r="O17" s="7" t="n"/>
      <c r="P17" s="7" t="n"/>
    </row>
    <row r="18" ht="20" customHeight="1">
      <c r="A18" s="14" t="n"/>
      <c r="B18" s="7" t="n"/>
      <c r="C18" s="24" t="n"/>
      <c r="D18" s="24" t="n"/>
      <c r="E18" s="24" t="n"/>
      <c r="F18" s="25">
        <f>IF(COUNT(E18,D18)&lt;2,"",IF(D18&lt;=0,"",E18/D18))</f>
        <v/>
      </c>
      <c r="G18" s="26">
        <f>IF(COUNT(C18,E18)&lt;2,"",IF(E18&lt;=0,"",C18/E18))</f>
        <v/>
      </c>
      <c r="H18" s="27" t="n"/>
      <c r="I18" s="25">
        <f>IF(COUNT(H18,E18)&lt;2,"",IF(E18&lt;=0,"",H18/E18))</f>
        <v/>
      </c>
      <c r="J18" s="26">
        <f>IF(COUNT(C18,H18)&lt;2,"",IF(H18&lt;=0,"",C18/H18))</f>
        <v/>
      </c>
      <c r="K18" s="30">
        <f>IF(COUNT(H18,H17)&lt;2,"",IF(H17&lt;=0,"",H18/H17-1))</f>
        <v/>
      </c>
      <c r="L18" s="29" t="n"/>
      <c r="M18" s="7" t="n"/>
      <c r="N18" s="7" t="n"/>
      <c r="O18" s="7" t="n"/>
      <c r="P18" s="7" t="n"/>
    </row>
    <row r="19" ht="20" customHeight="1">
      <c r="A19" s="14" t="n"/>
      <c r="B19" s="7" t="n"/>
      <c r="C19" s="24" t="n"/>
      <c r="D19" s="24" t="n"/>
      <c r="E19" s="24" t="n"/>
      <c r="F19" s="25">
        <f>IF(COUNT(E19,D19)&lt;2,"",IF(D19&lt;=0,"",E19/D19))</f>
        <v/>
      </c>
      <c r="G19" s="26">
        <f>IF(COUNT(C19,E19)&lt;2,"",IF(E19&lt;=0,"",C19/E19))</f>
        <v/>
      </c>
      <c r="H19" s="27" t="n"/>
      <c r="I19" s="25">
        <f>IF(COUNT(H19,E19)&lt;2,"",IF(E19&lt;=0,"",H19/E19))</f>
        <v/>
      </c>
      <c r="J19" s="26">
        <f>IF(COUNT(C19,H19)&lt;2,"",IF(H19&lt;=0,"",C19/H19))</f>
        <v/>
      </c>
      <c r="K19" s="30">
        <f>IF(COUNT(H19,H18)&lt;2,"",IF(H18&lt;=0,"",H19/H18-1))</f>
        <v/>
      </c>
      <c r="L19" s="29" t="n"/>
      <c r="M19" s="7" t="n"/>
      <c r="N19" s="7" t="n"/>
      <c r="O19" s="7" t="n"/>
      <c r="P19" s="7" t="n"/>
    </row>
    <row r="20" ht="20" customHeight="1">
      <c r="A20" s="14" t="n"/>
      <c r="B20" s="7" t="n"/>
      <c r="C20" s="24" t="n"/>
      <c r="D20" s="24" t="n"/>
      <c r="E20" s="24" t="n"/>
      <c r="F20" s="25">
        <f>IF(COUNT(E20,D20)&lt;2,"",IF(D20&lt;=0,"",E20/D20))</f>
        <v/>
      </c>
      <c r="G20" s="26">
        <f>IF(COUNT(C20,E20)&lt;2,"",IF(E20&lt;=0,"",C20/E20))</f>
        <v/>
      </c>
      <c r="H20" s="27" t="n"/>
      <c r="I20" s="25">
        <f>IF(COUNT(H20,E20)&lt;2,"",IF(E20&lt;=0,"",H20/E20))</f>
        <v/>
      </c>
      <c r="J20" s="26">
        <f>IF(COUNT(C20,H20)&lt;2,"",IF(H20&lt;=0,"",C20/H20))</f>
        <v/>
      </c>
      <c r="K20" s="30">
        <f>IF(COUNT(H20,H19)&lt;2,"",IF(H19&lt;=0,"",H20/H19-1))</f>
        <v/>
      </c>
      <c r="L20" s="29" t="n"/>
      <c r="M20" s="7" t="n"/>
      <c r="N20" s="7" t="n"/>
      <c r="O20" s="7" t="n"/>
      <c r="P20" s="7" t="n"/>
    </row>
    <row r="21" ht="20" customHeight="1">
      <c r="A21" s="14" t="n"/>
      <c r="B21" s="7" t="n"/>
      <c r="C21" s="24" t="n"/>
      <c r="D21" s="24" t="n"/>
      <c r="E21" s="24" t="n"/>
      <c r="F21" s="25">
        <f>IF(COUNT(E21,D21)&lt;2,"",IF(D21&lt;=0,"",E21/D21))</f>
        <v/>
      </c>
      <c r="G21" s="26">
        <f>IF(COUNT(C21,E21)&lt;2,"",IF(E21&lt;=0,"",C21/E21))</f>
        <v/>
      </c>
      <c r="H21" s="27" t="n"/>
      <c r="I21" s="25">
        <f>IF(COUNT(H21,E21)&lt;2,"",IF(E21&lt;=0,"",H21/E21))</f>
        <v/>
      </c>
      <c r="J21" s="26">
        <f>IF(COUNT(C21,H21)&lt;2,"",IF(H21&lt;=0,"",C21/H21))</f>
        <v/>
      </c>
      <c r="K21" s="30">
        <f>IF(COUNT(H21,H20)&lt;2,"",IF(H20&lt;=0,"",H21/H20-1))</f>
        <v/>
      </c>
      <c r="L21" s="29" t="n"/>
      <c r="M21" s="7" t="n"/>
      <c r="N21" s="7" t="n"/>
      <c r="O21" s="7" t="n"/>
      <c r="P21" s="7" t="n"/>
    </row>
    <row r="22" ht="20" customHeight="1">
      <c r="A22" s="14" t="n"/>
      <c r="B22" s="7" t="n"/>
      <c r="C22" s="24" t="n"/>
      <c r="D22" s="24" t="n"/>
      <c r="E22" s="24" t="n"/>
      <c r="F22" s="25">
        <f>IF(COUNT(E22,D22)&lt;2,"",IF(D22&lt;=0,"",E22/D22))</f>
        <v/>
      </c>
      <c r="G22" s="26">
        <f>IF(COUNT(C22,E22)&lt;2,"",IF(E22&lt;=0,"",C22/E22))</f>
        <v/>
      </c>
      <c r="H22" s="27" t="n"/>
      <c r="I22" s="25">
        <f>IF(COUNT(H22,E22)&lt;2,"",IF(E22&lt;=0,"",H22/E22))</f>
        <v/>
      </c>
      <c r="J22" s="26">
        <f>IF(COUNT(C22,H22)&lt;2,"",IF(H22&lt;=0,"",C22/H22))</f>
        <v/>
      </c>
      <c r="K22" s="30">
        <f>IF(COUNT(H22,H21)&lt;2,"",IF(H21&lt;=0,"",H22/H21-1))</f>
        <v/>
      </c>
      <c r="L22" s="29" t="n"/>
      <c r="M22" s="7" t="n"/>
      <c r="N22" s="7" t="n"/>
      <c r="O22" s="7" t="n"/>
      <c r="P22" s="7" t="n"/>
    </row>
    <row r="23" ht="20" customHeight="1">
      <c r="A23" s="14" t="n"/>
      <c r="B23" s="7" t="n"/>
      <c r="C23" s="24" t="n"/>
      <c r="D23" s="24" t="n"/>
      <c r="E23" s="24" t="n"/>
      <c r="F23" s="25">
        <f>IF(COUNT(E23,D23)&lt;2,"",IF(D23&lt;=0,"",E23/D23))</f>
        <v/>
      </c>
      <c r="G23" s="26">
        <f>IF(COUNT(C23,E23)&lt;2,"",IF(E23&lt;=0,"",C23/E23))</f>
        <v/>
      </c>
      <c r="H23" s="27" t="n"/>
      <c r="I23" s="25">
        <f>IF(COUNT(H23,E23)&lt;2,"",IF(E23&lt;=0,"",H23/E23))</f>
        <v/>
      </c>
      <c r="J23" s="26">
        <f>IF(COUNT(C23,H23)&lt;2,"",IF(H23&lt;=0,"",C23/H23))</f>
        <v/>
      </c>
      <c r="K23" s="30">
        <f>IF(COUNT(H23,H22)&lt;2,"",IF(H22&lt;=0,"",H23/H22-1))</f>
        <v/>
      </c>
      <c r="L23" s="29" t="n"/>
      <c r="M23" s="7" t="n"/>
      <c r="N23" s="7" t="n"/>
      <c r="O23" s="7" t="n"/>
      <c r="P23" s="7" t="n"/>
    </row>
    <row r="24" ht="20" customHeight="1">
      <c r="A24" s="14" t="n"/>
      <c r="B24" s="7" t="n"/>
      <c r="C24" s="24" t="n"/>
      <c r="D24" s="24" t="n"/>
      <c r="E24" s="24" t="n"/>
      <c r="F24" s="25">
        <f>IF(COUNT(E24,D24)&lt;2,"",IF(D24&lt;=0,"",E24/D24))</f>
        <v/>
      </c>
      <c r="G24" s="26">
        <f>IF(COUNT(C24,E24)&lt;2,"",IF(E24&lt;=0,"",C24/E24))</f>
        <v/>
      </c>
      <c r="H24" s="27" t="n"/>
      <c r="I24" s="25">
        <f>IF(COUNT(H24,E24)&lt;2,"",IF(E24&lt;=0,"",H24/E24))</f>
        <v/>
      </c>
      <c r="J24" s="26">
        <f>IF(COUNT(C24,H24)&lt;2,"",IF(H24&lt;=0,"",C24/H24))</f>
        <v/>
      </c>
      <c r="K24" s="30">
        <f>IF(COUNT(H24,H23)&lt;2,"",IF(H23&lt;=0,"",H24/H23-1))</f>
        <v/>
      </c>
      <c r="L24" s="29" t="n"/>
      <c r="M24" s="7" t="n"/>
      <c r="N24" s="7" t="n"/>
      <c r="O24" s="7" t="n"/>
      <c r="P24" s="7" t="n"/>
    </row>
    <row r="25" ht="20" customHeight="1">
      <c r="A25" s="14" t="n"/>
      <c r="B25" s="7" t="n"/>
      <c r="C25" s="24" t="n"/>
      <c r="D25" s="24" t="n"/>
      <c r="E25" s="24" t="n"/>
      <c r="F25" s="25">
        <f>IF(COUNT(E25,D25)&lt;2,"",IF(D25&lt;=0,"",E25/D25))</f>
        <v/>
      </c>
      <c r="G25" s="26">
        <f>IF(COUNT(C25,E25)&lt;2,"",IF(E25&lt;=0,"",C25/E25))</f>
        <v/>
      </c>
      <c r="H25" s="27" t="n"/>
      <c r="I25" s="25">
        <f>IF(COUNT(H25,E25)&lt;2,"",IF(E25&lt;=0,"",H25/E25))</f>
        <v/>
      </c>
      <c r="J25" s="26">
        <f>IF(COUNT(C25,H25)&lt;2,"",IF(H25&lt;=0,"",C25/H25))</f>
        <v/>
      </c>
      <c r="K25" s="30">
        <f>IF(COUNT(H25,H24)&lt;2,"",IF(H24&lt;=0,"",H25/H24-1))</f>
        <v/>
      </c>
      <c r="L25" s="29" t="n"/>
      <c r="M25" s="7" t="n"/>
      <c r="N25" s="7" t="n"/>
      <c r="O25" s="7" t="n"/>
      <c r="P25" s="7" t="n"/>
    </row>
    <row r="26" ht="20" customHeight="1">
      <c r="A26" s="14" t="n"/>
      <c r="B26" s="7" t="n"/>
      <c r="C26" s="24" t="n"/>
      <c r="D26" s="24" t="n"/>
      <c r="E26" s="24" t="n"/>
      <c r="F26" s="25">
        <f>IF(COUNT(E26,D26)&lt;2,"",IF(D26&lt;=0,"",E26/D26))</f>
        <v/>
      </c>
      <c r="G26" s="26">
        <f>IF(COUNT(C26,E26)&lt;2,"",IF(E26&lt;=0,"",C26/E26))</f>
        <v/>
      </c>
      <c r="H26" s="27" t="n"/>
      <c r="I26" s="25">
        <f>IF(COUNT(H26,E26)&lt;2,"",IF(E26&lt;=0,"",H26/E26))</f>
        <v/>
      </c>
      <c r="J26" s="26">
        <f>IF(COUNT(C26,H26)&lt;2,"",IF(H26&lt;=0,"",C26/H26))</f>
        <v/>
      </c>
      <c r="K26" s="30">
        <f>IF(COUNT(H26,H25)&lt;2,"",IF(H25&lt;=0,"",H26/H25-1))</f>
        <v/>
      </c>
      <c r="L26" s="29" t="n"/>
      <c r="M26" s="7" t="n"/>
      <c r="N26" s="7" t="n"/>
      <c r="O26" s="7" t="n"/>
      <c r="P26" s="7" t="n"/>
    </row>
    <row r="27" ht="20" customHeight="1">
      <c r="A27" s="14" t="n"/>
      <c r="B27" s="7" t="n"/>
      <c r="C27" s="24" t="n"/>
      <c r="D27" s="24" t="n"/>
      <c r="E27" s="24" t="n"/>
      <c r="F27" s="25">
        <f>IF(COUNT(E27,D27)&lt;2,"",IF(D27&lt;=0,"",E27/D27))</f>
        <v/>
      </c>
      <c r="G27" s="26">
        <f>IF(COUNT(C27,E27)&lt;2,"",IF(E27&lt;=0,"",C27/E27))</f>
        <v/>
      </c>
      <c r="H27" s="27" t="n"/>
      <c r="I27" s="25">
        <f>IF(COUNT(H27,E27)&lt;2,"",IF(E27&lt;=0,"",H27/E27))</f>
        <v/>
      </c>
      <c r="J27" s="26">
        <f>IF(COUNT(C27,H27)&lt;2,"",IF(H27&lt;=0,"",C27/H27))</f>
        <v/>
      </c>
      <c r="K27" s="30">
        <f>IF(COUNT(H27,H26)&lt;2,"",IF(H26&lt;=0,"",H27/H26-1))</f>
        <v/>
      </c>
      <c r="L27" s="29" t="n"/>
      <c r="M27" s="7" t="n"/>
      <c r="N27" s="7" t="n"/>
      <c r="O27" s="7" t="n"/>
      <c r="P27" s="7" t="n"/>
    </row>
    <row r="28" ht="20" customHeight="1">
      <c r="A28" s="14" t="n"/>
      <c r="B28" s="7" t="n"/>
      <c r="C28" s="24" t="n"/>
      <c r="D28" s="24" t="n"/>
      <c r="E28" s="24" t="n"/>
      <c r="F28" s="25">
        <f>IF(COUNT(E28,D28)&lt;2,"",IF(D28&lt;=0,"",E28/D28))</f>
        <v/>
      </c>
      <c r="G28" s="26">
        <f>IF(COUNT(C28,E28)&lt;2,"",IF(E28&lt;=0,"",C28/E28))</f>
        <v/>
      </c>
      <c r="H28" s="27" t="n"/>
      <c r="I28" s="25">
        <f>IF(COUNT(H28,E28)&lt;2,"",IF(E28&lt;=0,"",H28/E28))</f>
        <v/>
      </c>
      <c r="J28" s="26">
        <f>IF(COUNT(C28,H28)&lt;2,"",IF(H28&lt;=0,"",C28/H28))</f>
        <v/>
      </c>
      <c r="K28" s="30">
        <f>IF(COUNT(H28,H27)&lt;2,"",IF(H27&lt;=0,"",H28/H27-1))</f>
        <v/>
      </c>
      <c r="L28" s="29" t="n"/>
      <c r="M28" s="7" t="n"/>
      <c r="N28" s="7" t="n"/>
      <c r="O28" s="7" t="n"/>
      <c r="P28" s="7" t="n"/>
    </row>
    <row r="29" ht="20" customHeight="1">
      <c r="A29" s="14" t="n"/>
      <c r="B29" s="7" t="n"/>
      <c r="C29" s="24" t="n"/>
      <c r="D29" s="24" t="n"/>
      <c r="E29" s="24" t="n"/>
      <c r="F29" s="25">
        <f>IF(COUNT(E29,D29)&lt;2,"",IF(D29&lt;=0,"",E29/D29))</f>
        <v/>
      </c>
      <c r="G29" s="26">
        <f>IF(COUNT(C29,E29)&lt;2,"",IF(E29&lt;=0,"",C29/E29))</f>
        <v/>
      </c>
      <c r="H29" s="27" t="n"/>
      <c r="I29" s="25">
        <f>IF(COUNT(H29,E29)&lt;2,"",IF(E29&lt;=0,"",H29/E29))</f>
        <v/>
      </c>
      <c r="J29" s="26">
        <f>IF(COUNT(C29,H29)&lt;2,"",IF(H29&lt;=0,"",C29/H29))</f>
        <v/>
      </c>
      <c r="K29" s="30">
        <f>IF(COUNT(H29,H28)&lt;2,"",IF(H28&lt;=0,"",H29/H28-1))</f>
        <v/>
      </c>
      <c r="L29" s="29" t="n"/>
      <c r="M29" s="7" t="n"/>
      <c r="N29" s="7" t="n"/>
      <c r="O29" s="7" t="n"/>
      <c r="P29" s="7" t="n"/>
    </row>
    <row r="30" ht="16" customHeight="1">
      <c r="A30" s="22" t="inlineStr">
        <is>
          <t>毎月、いちばん下の空いた行に1か月分を書き足します（上から順に、あいだをあけずに）。行が足りなくなったら、表の途中に行を挿入します。</t>
        </is>
      </c>
    </row>
    <row r="31" ht="16" customHeight="1">
      <c r="A31" s="22" t="inlineStr">
        <is>
          <t>CTR・CPC・CVR・CPAは、その月の数字から計算します。CVの前月比＝その月のCV数÷1行上の月のCV数−1。色の付いた欄は数式で計算します。</t>
        </is>
      </c>
    </row>
    <row r="32" ht="16" customHeight="1">
      <c r="A32" s="22" t="inlineStr">
        <is>
          <t>Google 広告の[コンバージョン]列は広告がクリックされた日で数えるため、前の月のCV数があとから増えることがあります。直したときはメモに書いておきます。</t>
        </is>
      </c>
    </row>
    <row r="33" ht="8" customHeight="1"/>
    <row r="34" ht="20" customHeight="1">
      <c r="A34" s="31" t="inlineStr">
        <is>
          <t>今月と前年同月</t>
        </is>
      </c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</row>
    <row r="35" ht="22" customHeight="1">
      <c r="A35" s="4" t="inlineStr">
        <is>
          <t>入力した月の数</t>
        </is>
      </c>
      <c r="B35" s="5" t="n"/>
      <c r="C35" s="11">
        <f>COUNTA($A$6:$A$29)</f>
        <v/>
      </c>
      <c r="D35" s="22" t="inlineStr">
        <is>
          <t>← 月の欄に入れた行の数。いちばん下に入れた月を今月、その12行上の月を前年同月として比べます（13か月分から）。</t>
        </is>
      </c>
    </row>
    <row r="36" ht="20" customHeight="1">
      <c r="A36" s="8" t="n"/>
      <c r="B36" s="9" t="n"/>
      <c r="C36" s="8" t="inlineStr">
        <is>
          <t>広告費</t>
        </is>
      </c>
      <c r="D36" s="8" t="inlineStr">
        <is>
          <t>表示回数</t>
        </is>
      </c>
      <c r="E36" s="8" t="inlineStr">
        <is>
          <t>クリック数</t>
        </is>
      </c>
      <c r="F36" s="8" t="inlineStr">
        <is>
          <t>CTR</t>
        </is>
      </c>
      <c r="G36" s="8" t="inlineStr">
        <is>
          <t>CPC</t>
        </is>
      </c>
      <c r="H36" s="8" t="inlineStr">
        <is>
          <t>CV数</t>
        </is>
      </c>
      <c r="I36" s="8" t="inlineStr">
        <is>
          <t>CVR</t>
        </is>
      </c>
      <c r="J36" s="8" t="inlineStr">
        <is>
          <t>CPA</t>
        </is>
      </c>
      <c r="K36" s="8" t="inlineStr">
        <is>
          <t>月</t>
        </is>
      </c>
      <c r="L36" s="9" t="n"/>
    </row>
    <row r="37" ht="20" customHeight="1">
      <c r="A37" s="33" t="inlineStr">
        <is>
          <t>今月</t>
        </is>
      </c>
      <c r="B37" s="5" t="n"/>
      <c r="C37" s="26">
        <f>IF($C$35&lt;1,"",IF(INDEX($C$6:$C$29,$C$35)="","",INDEX($C$6:$C$29,$C$35)))</f>
        <v/>
      </c>
      <c r="D37" s="26">
        <f>IF($C$35&lt;1,"",IF(INDEX($D$6:$D$29,$C$35)="","",INDEX($D$6:$D$29,$C$35)))</f>
        <v/>
      </c>
      <c r="E37" s="26">
        <f>IF($C$35&lt;1,"",IF(INDEX($E$6:$E$29,$C$35)="","",INDEX($E$6:$E$29,$C$35)))</f>
        <v/>
      </c>
      <c r="F37" s="25">
        <f>IF(COUNT(E37,D37)&lt;2,"",IF(D37&lt;=0,"",E37/D37))</f>
        <v/>
      </c>
      <c r="G37" s="26">
        <f>IF(COUNT(C37,E37)&lt;2,"",IF(E37&lt;=0,"",C37/E37))</f>
        <v/>
      </c>
      <c r="H37" s="34">
        <f>IF($C$35&lt;1,"",IF(INDEX($H$6:$H$29,$C$35)="","",INDEX($H$6:$H$29,$C$35)))</f>
        <v/>
      </c>
      <c r="I37" s="25">
        <f>IF(COUNT(H37,E37)&lt;2,"",IF(E37&lt;=0,"",H37/E37))</f>
        <v/>
      </c>
      <c r="J37" s="26">
        <f>IF(COUNT(C37,H37)&lt;2,"",IF(H37&lt;=0,"",C37/H37))</f>
        <v/>
      </c>
      <c r="K37" s="35">
        <f>IF($C$35&lt;1,"",INDEX($A$6:$A$29,$C$35))</f>
        <v/>
      </c>
      <c r="L37" s="36" t="n"/>
    </row>
    <row r="38" ht="20" customHeight="1">
      <c r="A38" s="33" t="inlineStr">
        <is>
          <t>前年同月</t>
        </is>
      </c>
      <c r="B38" s="5" t="n"/>
      <c r="C38" s="26">
        <f>IF($C$35&lt;13,"",IF(INDEX($C$6:$C$29,$C$35-12)="","",INDEX($C$6:$C$29,$C$35-12)))</f>
        <v/>
      </c>
      <c r="D38" s="26">
        <f>IF($C$35&lt;13,"",IF(INDEX($D$6:$D$29,$C$35-12)="","",INDEX($D$6:$D$29,$C$35-12)))</f>
        <v/>
      </c>
      <c r="E38" s="26">
        <f>IF($C$35&lt;13,"",IF(INDEX($E$6:$E$29,$C$35-12)="","",INDEX($E$6:$E$29,$C$35-12)))</f>
        <v/>
      </c>
      <c r="F38" s="25">
        <f>IF(COUNT(E38,D38)&lt;2,"",IF(D38&lt;=0,"",E38/D38))</f>
        <v/>
      </c>
      <c r="G38" s="26">
        <f>IF(COUNT(C38,E38)&lt;2,"",IF(E38&lt;=0,"",C38/E38))</f>
        <v/>
      </c>
      <c r="H38" s="26">
        <f>IF($C$35&lt;13,"",IF(INDEX($H$6:$H$29,$C$35-12)="","",INDEX($H$6:$H$29,$C$35-12)))</f>
        <v/>
      </c>
      <c r="I38" s="25">
        <f>IF(COUNT(H38,E38)&lt;2,"",IF(E38&lt;=0,"",H38/E38))</f>
        <v/>
      </c>
      <c r="J38" s="26">
        <f>IF(COUNT(C38,H38)&lt;2,"",IF(H38&lt;=0,"",C38/H38))</f>
        <v/>
      </c>
      <c r="K38" s="35">
        <f>IF($C$35&lt;13,"",INDEX($A$6:$A$29,$C$35-12))</f>
        <v/>
      </c>
      <c r="L38" s="36" t="n"/>
    </row>
    <row r="39" ht="20" customHeight="1">
      <c r="A39" s="33" t="inlineStr">
        <is>
          <t>前年同月比</t>
        </is>
      </c>
      <c r="B39" s="5" t="n"/>
      <c r="C39" s="37">
        <f>IF(COUNT(C37,C38)&lt;2,"",IF(C38&lt;=0,"",C37/C38-1))</f>
        <v/>
      </c>
      <c r="D39" s="37">
        <f>IF(COUNT(D37,D38)&lt;2,"",IF(D38&lt;=0,"",D37/D38-1))</f>
        <v/>
      </c>
      <c r="E39" s="37">
        <f>IF(COUNT(E37,E38)&lt;2,"",IF(E38&lt;=0,"",E37/E38-1))</f>
        <v/>
      </c>
      <c r="F39" s="38">
        <f>IF(COUNT(F37,F38)&lt;2,"",ROUND(F37*100,2)-ROUND(F38*100,2))</f>
        <v/>
      </c>
      <c r="G39" s="37">
        <f>IF(COUNT(G37,G38)&lt;2,"",IF(G38&lt;=0,"",G37/G38-1))</f>
        <v/>
      </c>
      <c r="H39" s="37">
        <f>IF(COUNT(H37,H38)&lt;2,"",IF(H38&lt;=0,"",H37/H38-1))</f>
        <v/>
      </c>
      <c r="I39" s="38">
        <f>IF(COUNT(I37,I38)&lt;2,"",ROUND(I37*100,2)-ROUND(I38*100,2))</f>
        <v/>
      </c>
      <c r="J39" s="37">
        <f>IF(COUNT(J37,J38)&lt;2,"",IF(J38&lt;=0,"",J37/J38-1))</f>
        <v/>
      </c>
      <c r="K39" s="39" t="n"/>
      <c r="L39" s="5" t="n"/>
    </row>
    <row r="40" ht="16" customHeight="1">
      <c r="A40" s="22" t="inlineStr">
        <is>
          <t>前年同月比＝今月÷前年同月−1（CTR・CVRは差をpt）。月が13か月分そろうと出ます。</t>
        </is>
      </c>
    </row>
  </sheetData>
  <mergeCells count="70">
    <mergeCell ref="A24:B24"/>
    <mergeCell ref="L17:P17"/>
    <mergeCell ref="A15:B15"/>
    <mergeCell ref="A32:P32"/>
    <mergeCell ref="L7:P7"/>
    <mergeCell ref="A11:B11"/>
    <mergeCell ref="L16:P16"/>
    <mergeCell ref="A36:B36"/>
    <mergeCell ref="L28:P28"/>
    <mergeCell ref="L13:P13"/>
    <mergeCell ref="L19:P19"/>
    <mergeCell ref="K36:L36"/>
    <mergeCell ref="A6:B6"/>
    <mergeCell ref="L12:P12"/>
    <mergeCell ref="A16:B16"/>
    <mergeCell ref="A7:B7"/>
    <mergeCell ref="A25:B25"/>
    <mergeCell ref="A40:P40"/>
    <mergeCell ref="L15:P15"/>
    <mergeCell ref="A31:P31"/>
    <mergeCell ref="D35:P35"/>
    <mergeCell ref="A37:B37"/>
    <mergeCell ref="L24:P24"/>
    <mergeCell ref="A34:P34"/>
    <mergeCell ref="L18:P18"/>
    <mergeCell ref="L14:P14"/>
    <mergeCell ref="A30:P30"/>
    <mergeCell ref="A18:B18"/>
    <mergeCell ref="L5:P5"/>
    <mergeCell ref="L23:P23"/>
    <mergeCell ref="A3:B3"/>
    <mergeCell ref="A27:B27"/>
    <mergeCell ref="L8:P8"/>
    <mergeCell ref="I3:J3"/>
    <mergeCell ref="A12:B12"/>
    <mergeCell ref="A26:B26"/>
    <mergeCell ref="A21:B21"/>
    <mergeCell ref="L26:P26"/>
    <mergeCell ref="L29:P29"/>
    <mergeCell ref="A1:P1"/>
    <mergeCell ref="L20:P20"/>
    <mergeCell ref="A5:B5"/>
    <mergeCell ref="L25:P25"/>
    <mergeCell ref="L10:P10"/>
    <mergeCell ref="A14:B14"/>
    <mergeCell ref="K3:P3"/>
    <mergeCell ref="L27:P27"/>
    <mergeCell ref="C3:H3"/>
    <mergeCell ref="A17:B17"/>
    <mergeCell ref="L22:P22"/>
    <mergeCell ref="A8:B8"/>
    <mergeCell ref="A23:B23"/>
    <mergeCell ref="K39:L39"/>
    <mergeCell ref="A22:B22"/>
    <mergeCell ref="A35:B35"/>
    <mergeCell ref="L9:P9"/>
    <mergeCell ref="A20:B20"/>
    <mergeCell ref="A38:B38"/>
    <mergeCell ref="A29:B29"/>
    <mergeCell ref="L21:P21"/>
    <mergeCell ref="A19:B19"/>
    <mergeCell ref="L6:P6"/>
    <mergeCell ref="K38:L38"/>
    <mergeCell ref="A10:B10"/>
    <mergeCell ref="A28:B28"/>
    <mergeCell ref="A13:B13"/>
    <mergeCell ref="K37:L37"/>
    <mergeCell ref="L11:P11"/>
    <mergeCell ref="A9:B9"/>
    <mergeCell ref="A39:B39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30" customHeight="1">
      <c r="A1" s="1" t="inlineStr">
        <is>
          <t>媒体別の実績・CVの内訳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 xml:space="preserve">　　年　　月</t>
        </is>
      </c>
      <c r="P1" s="2" t="n"/>
      <c r="Q1" s="2" t="n"/>
      <c r="R1" s="2" t="n"/>
    </row>
    <row r="2" ht="6" customHeight="1"/>
    <row r="3" ht="21" customHeight="1">
      <c r="A3" s="4" t="inlineStr">
        <is>
          <t>クライアント</t>
        </is>
      </c>
      <c r="B3" s="5" t="n"/>
      <c r="C3" s="5" t="n"/>
      <c r="D3" s="6" t="n"/>
      <c r="E3" s="7" t="n"/>
      <c r="F3" s="7" t="n"/>
      <c r="G3" s="7" t="n"/>
      <c r="H3" s="7" t="n"/>
      <c r="I3" s="7" t="n"/>
      <c r="J3" s="4" t="inlineStr">
        <is>
          <t>対象月</t>
        </is>
      </c>
      <c r="K3" s="5" t="n"/>
      <c r="L3" s="5" t="n"/>
      <c r="M3" s="6" t="n"/>
      <c r="N3" s="7" t="n"/>
      <c r="O3" s="7" t="n"/>
      <c r="P3" s="7" t="n"/>
      <c r="Q3" s="7" t="n"/>
      <c r="R3" s="7" t="n"/>
    </row>
    <row r="4" ht="21" customHeight="1">
      <c r="A4" s="4" t="inlineStr">
        <is>
          <t>数字を取った日</t>
        </is>
      </c>
      <c r="B4" s="5" t="n"/>
      <c r="C4" s="5" t="n"/>
      <c r="D4" s="6" t="n"/>
      <c r="E4" s="7" t="n"/>
      <c r="F4" s="7" t="n"/>
      <c r="G4" s="7" t="n"/>
      <c r="H4" s="7" t="n"/>
      <c r="I4" s="7" t="n"/>
      <c r="J4" s="4" t="inlineStr">
        <is>
          <t>単位</t>
        </is>
      </c>
      <c r="K4" s="5" t="n"/>
      <c r="L4" s="5" t="n"/>
      <c r="M4" s="6" t="inlineStr">
        <is>
          <t>円・回・件</t>
        </is>
      </c>
      <c r="N4" s="7" t="n"/>
      <c r="O4" s="7" t="n"/>
      <c r="P4" s="7" t="n"/>
      <c r="Q4" s="7" t="n"/>
      <c r="R4" s="7" t="n"/>
    </row>
    <row r="5" ht="8" customHeight="1"/>
    <row r="6" ht="34" customHeight="1">
      <c r="A6" s="8" t="inlineStr">
        <is>
          <t>媒体</t>
        </is>
      </c>
      <c r="B6" s="9" t="n"/>
      <c r="C6" s="9" t="n"/>
      <c r="D6" s="8" t="inlineStr">
        <is>
          <t>広告費</t>
        </is>
      </c>
      <c r="E6" s="8" t="inlineStr">
        <is>
          <t>表示回数</t>
        </is>
      </c>
      <c r="F6" s="8" t="inlineStr">
        <is>
          <t>クリック数</t>
        </is>
      </c>
      <c r="G6" s="8" t="inlineStr">
        <is>
          <t>CTR</t>
        </is>
      </c>
      <c r="H6" s="8" t="inlineStr">
        <is>
          <t>CPC</t>
        </is>
      </c>
      <c r="I6" s="8" t="inlineStr">
        <is>
          <t>CV数</t>
        </is>
      </c>
      <c r="J6" s="8" t="inlineStr">
        <is>
          <t>CVR</t>
        </is>
      </c>
      <c r="K6" s="8" t="inlineStr">
        <is>
          <t>CPA</t>
        </is>
      </c>
      <c r="L6" s="8" t="inlineStr">
        <is>
          <t>前月の
CV数</t>
        </is>
      </c>
      <c r="M6" s="8" t="inlineStr">
        <is>
          <t>CVの
前月比</t>
        </is>
      </c>
      <c r="N6" s="8" t="inlineStr">
        <is>
          <t>広告費の
構成比</t>
        </is>
      </c>
      <c r="O6" s="8" t="inlineStr">
        <is>
          <t>CVの
構成比</t>
        </is>
      </c>
      <c r="P6" s="8" t="inlineStr">
        <is>
          <t>メモ</t>
        </is>
      </c>
      <c r="Q6" s="9" t="n"/>
      <c r="R6" s="9" t="n"/>
    </row>
    <row r="7" ht="20" customHeight="1">
      <c r="A7" s="40" t="n"/>
      <c r="B7" s="7" t="n"/>
      <c r="C7" s="7" t="n"/>
      <c r="D7" s="24" t="n"/>
      <c r="E7" s="24" t="n"/>
      <c r="F7" s="24" t="n"/>
      <c r="G7" s="25">
        <f>IF(COUNT(F7,E7)&lt;2,"",IF(E7&lt;=0,"",F7/E7))</f>
        <v/>
      </c>
      <c r="H7" s="26">
        <f>IF(COUNT(D7,F7)&lt;2,"",IF(F7&lt;=0,"",D7/F7))</f>
        <v/>
      </c>
      <c r="I7" s="27" t="n"/>
      <c r="J7" s="25">
        <f>IF(COUNT(I7,F7)&lt;2,"",IF(F7&lt;=0,"",I7/F7))</f>
        <v/>
      </c>
      <c r="K7" s="26">
        <f>IF(COUNT(D7,I7)&lt;2,"",IF(I7&lt;=0,"",D7/I7))</f>
        <v/>
      </c>
      <c r="L7" s="24" t="n"/>
      <c r="M7" s="30">
        <f>IF(COUNT(I7,L7)&lt;2,"",IF(L7&lt;=0,"",I7/L7-1))</f>
        <v/>
      </c>
      <c r="N7" s="41">
        <f>IF(COUNT(D7,D$17)&lt;2,"",IF(D$17&lt;=0,"",D7/D$17))</f>
        <v/>
      </c>
      <c r="O7" s="41">
        <f>IF(COUNT(I7,I$17)&lt;2,"",IF(I$17&lt;=0,"",I7/I$17))</f>
        <v/>
      </c>
      <c r="P7" s="42" t="n"/>
      <c r="Q7" s="7" t="n"/>
      <c r="R7" s="7" t="n"/>
    </row>
    <row r="8" ht="20" customHeight="1">
      <c r="A8" s="40" t="n"/>
      <c r="B8" s="7" t="n"/>
      <c r="C8" s="7" t="n"/>
      <c r="D8" s="24" t="n"/>
      <c r="E8" s="24" t="n"/>
      <c r="F8" s="24" t="n"/>
      <c r="G8" s="25">
        <f>IF(COUNT(F8,E8)&lt;2,"",IF(E8&lt;=0,"",F8/E8))</f>
        <v/>
      </c>
      <c r="H8" s="26">
        <f>IF(COUNT(D8,F8)&lt;2,"",IF(F8&lt;=0,"",D8/F8))</f>
        <v/>
      </c>
      <c r="I8" s="27" t="n"/>
      <c r="J8" s="25">
        <f>IF(COUNT(I8,F8)&lt;2,"",IF(F8&lt;=0,"",I8/F8))</f>
        <v/>
      </c>
      <c r="K8" s="26">
        <f>IF(COUNT(D8,I8)&lt;2,"",IF(I8&lt;=0,"",D8/I8))</f>
        <v/>
      </c>
      <c r="L8" s="24" t="n"/>
      <c r="M8" s="30">
        <f>IF(COUNT(I8,L8)&lt;2,"",IF(L8&lt;=0,"",I8/L8-1))</f>
        <v/>
      </c>
      <c r="N8" s="41">
        <f>IF(COUNT(D8,D$17)&lt;2,"",IF(D$17&lt;=0,"",D8/D$17))</f>
        <v/>
      </c>
      <c r="O8" s="41">
        <f>IF(COUNT(I8,I$17)&lt;2,"",IF(I$17&lt;=0,"",I8/I$17))</f>
        <v/>
      </c>
      <c r="P8" s="42" t="n"/>
      <c r="Q8" s="7" t="n"/>
      <c r="R8" s="7" t="n"/>
    </row>
    <row r="9" ht="20" customHeight="1">
      <c r="A9" s="40" t="n"/>
      <c r="B9" s="7" t="n"/>
      <c r="C9" s="7" t="n"/>
      <c r="D9" s="24" t="n"/>
      <c r="E9" s="24" t="n"/>
      <c r="F9" s="24" t="n"/>
      <c r="G9" s="25">
        <f>IF(COUNT(F9,E9)&lt;2,"",IF(E9&lt;=0,"",F9/E9))</f>
        <v/>
      </c>
      <c r="H9" s="26">
        <f>IF(COUNT(D9,F9)&lt;2,"",IF(F9&lt;=0,"",D9/F9))</f>
        <v/>
      </c>
      <c r="I9" s="27" t="n"/>
      <c r="J9" s="25">
        <f>IF(COUNT(I9,F9)&lt;2,"",IF(F9&lt;=0,"",I9/F9))</f>
        <v/>
      </c>
      <c r="K9" s="26">
        <f>IF(COUNT(D9,I9)&lt;2,"",IF(I9&lt;=0,"",D9/I9))</f>
        <v/>
      </c>
      <c r="L9" s="24" t="n"/>
      <c r="M9" s="30">
        <f>IF(COUNT(I9,L9)&lt;2,"",IF(L9&lt;=0,"",I9/L9-1))</f>
        <v/>
      </c>
      <c r="N9" s="41">
        <f>IF(COUNT(D9,D$17)&lt;2,"",IF(D$17&lt;=0,"",D9/D$17))</f>
        <v/>
      </c>
      <c r="O9" s="41">
        <f>IF(COUNT(I9,I$17)&lt;2,"",IF(I$17&lt;=0,"",I9/I$17))</f>
        <v/>
      </c>
      <c r="P9" s="42" t="n"/>
      <c r="Q9" s="7" t="n"/>
      <c r="R9" s="7" t="n"/>
    </row>
    <row r="10" ht="20" customHeight="1">
      <c r="A10" s="40" t="n"/>
      <c r="B10" s="7" t="n"/>
      <c r="C10" s="7" t="n"/>
      <c r="D10" s="24" t="n"/>
      <c r="E10" s="24" t="n"/>
      <c r="F10" s="24" t="n"/>
      <c r="G10" s="25">
        <f>IF(COUNT(F10,E10)&lt;2,"",IF(E10&lt;=0,"",F10/E10))</f>
        <v/>
      </c>
      <c r="H10" s="26">
        <f>IF(COUNT(D10,F10)&lt;2,"",IF(F10&lt;=0,"",D10/F10))</f>
        <v/>
      </c>
      <c r="I10" s="27" t="n"/>
      <c r="J10" s="25">
        <f>IF(COUNT(I10,F10)&lt;2,"",IF(F10&lt;=0,"",I10/F10))</f>
        <v/>
      </c>
      <c r="K10" s="26">
        <f>IF(COUNT(D10,I10)&lt;2,"",IF(I10&lt;=0,"",D10/I10))</f>
        <v/>
      </c>
      <c r="L10" s="24" t="n"/>
      <c r="M10" s="30">
        <f>IF(COUNT(I10,L10)&lt;2,"",IF(L10&lt;=0,"",I10/L10-1))</f>
        <v/>
      </c>
      <c r="N10" s="41">
        <f>IF(COUNT(D10,D$17)&lt;2,"",IF(D$17&lt;=0,"",D10/D$17))</f>
        <v/>
      </c>
      <c r="O10" s="41">
        <f>IF(COUNT(I10,I$17)&lt;2,"",IF(I$17&lt;=0,"",I10/I$17))</f>
        <v/>
      </c>
      <c r="P10" s="42" t="n"/>
      <c r="Q10" s="7" t="n"/>
      <c r="R10" s="7" t="n"/>
    </row>
    <row r="11" ht="20" customHeight="1">
      <c r="A11" s="40" t="n"/>
      <c r="B11" s="7" t="n"/>
      <c r="C11" s="7" t="n"/>
      <c r="D11" s="24" t="n"/>
      <c r="E11" s="24" t="n"/>
      <c r="F11" s="24" t="n"/>
      <c r="G11" s="25">
        <f>IF(COUNT(F11,E11)&lt;2,"",IF(E11&lt;=0,"",F11/E11))</f>
        <v/>
      </c>
      <c r="H11" s="26">
        <f>IF(COUNT(D11,F11)&lt;2,"",IF(F11&lt;=0,"",D11/F11))</f>
        <v/>
      </c>
      <c r="I11" s="27" t="n"/>
      <c r="J11" s="25">
        <f>IF(COUNT(I11,F11)&lt;2,"",IF(F11&lt;=0,"",I11/F11))</f>
        <v/>
      </c>
      <c r="K11" s="26">
        <f>IF(COUNT(D11,I11)&lt;2,"",IF(I11&lt;=0,"",D11/I11))</f>
        <v/>
      </c>
      <c r="L11" s="24" t="n"/>
      <c r="M11" s="30">
        <f>IF(COUNT(I11,L11)&lt;2,"",IF(L11&lt;=0,"",I11/L11-1))</f>
        <v/>
      </c>
      <c r="N11" s="41">
        <f>IF(COUNT(D11,D$17)&lt;2,"",IF(D$17&lt;=0,"",D11/D$17))</f>
        <v/>
      </c>
      <c r="O11" s="41">
        <f>IF(COUNT(I11,I$17)&lt;2,"",IF(I$17&lt;=0,"",I11/I$17))</f>
        <v/>
      </c>
      <c r="P11" s="42" t="n"/>
      <c r="Q11" s="7" t="n"/>
      <c r="R11" s="7" t="n"/>
    </row>
    <row r="12" ht="20" customHeight="1">
      <c r="A12" s="40" t="n"/>
      <c r="B12" s="7" t="n"/>
      <c r="C12" s="7" t="n"/>
      <c r="D12" s="24" t="n"/>
      <c r="E12" s="24" t="n"/>
      <c r="F12" s="24" t="n"/>
      <c r="G12" s="25">
        <f>IF(COUNT(F12,E12)&lt;2,"",IF(E12&lt;=0,"",F12/E12))</f>
        <v/>
      </c>
      <c r="H12" s="26">
        <f>IF(COUNT(D12,F12)&lt;2,"",IF(F12&lt;=0,"",D12/F12))</f>
        <v/>
      </c>
      <c r="I12" s="27" t="n"/>
      <c r="J12" s="25">
        <f>IF(COUNT(I12,F12)&lt;2,"",IF(F12&lt;=0,"",I12/F12))</f>
        <v/>
      </c>
      <c r="K12" s="26">
        <f>IF(COUNT(D12,I12)&lt;2,"",IF(I12&lt;=0,"",D12/I12))</f>
        <v/>
      </c>
      <c r="L12" s="24" t="n"/>
      <c r="M12" s="30">
        <f>IF(COUNT(I12,L12)&lt;2,"",IF(L12&lt;=0,"",I12/L12-1))</f>
        <v/>
      </c>
      <c r="N12" s="41">
        <f>IF(COUNT(D12,D$17)&lt;2,"",IF(D$17&lt;=0,"",D12/D$17))</f>
        <v/>
      </c>
      <c r="O12" s="41">
        <f>IF(COUNT(I12,I$17)&lt;2,"",IF(I$17&lt;=0,"",I12/I$17))</f>
        <v/>
      </c>
      <c r="P12" s="42" t="n"/>
      <c r="Q12" s="7" t="n"/>
      <c r="R12" s="7" t="n"/>
    </row>
    <row r="13" ht="20" customHeight="1">
      <c r="A13" s="40" t="n"/>
      <c r="B13" s="7" t="n"/>
      <c r="C13" s="7" t="n"/>
      <c r="D13" s="24" t="n"/>
      <c r="E13" s="24" t="n"/>
      <c r="F13" s="24" t="n"/>
      <c r="G13" s="25">
        <f>IF(COUNT(F13,E13)&lt;2,"",IF(E13&lt;=0,"",F13/E13))</f>
        <v/>
      </c>
      <c r="H13" s="26">
        <f>IF(COUNT(D13,F13)&lt;2,"",IF(F13&lt;=0,"",D13/F13))</f>
        <v/>
      </c>
      <c r="I13" s="27" t="n"/>
      <c r="J13" s="25">
        <f>IF(COUNT(I13,F13)&lt;2,"",IF(F13&lt;=0,"",I13/F13))</f>
        <v/>
      </c>
      <c r="K13" s="26">
        <f>IF(COUNT(D13,I13)&lt;2,"",IF(I13&lt;=0,"",D13/I13))</f>
        <v/>
      </c>
      <c r="L13" s="24" t="n"/>
      <c r="M13" s="30">
        <f>IF(COUNT(I13,L13)&lt;2,"",IF(L13&lt;=0,"",I13/L13-1))</f>
        <v/>
      </c>
      <c r="N13" s="41">
        <f>IF(COUNT(D13,D$17)&lt;2,"",IF(D$17&lt;=0,"",D13/D$17))</f>
        <v/>
      </c>
      <c r="O13" s="41">
        <f>IF(COUNT(I13,I$17)&lt;2,"",IF(I$17&lt;=0,"",I13/I$17))</f>
        <v/>
      </c>
      <c r="P13" s="42" t="n"/>
      <c r="Q13" s="7" t="n"/>
      <c r="R13" s="7" t="n"/>
    </row>
    <row r="14" ht="20" customHeight="1">
      <c r="A14" s="40" t="n"/>
      <c r="B14" s="7" t="n"/>
      <c r="C14" s="7" t="n"/>
      <c r="D14" s="24" t="n"/>
      <c r="E14" s="24" t="n"/>
      <c r="F14" s="24" t="n"/>
      <c r="G14" s="25">
        <f>IF(COUNT(F14,E14)&lt;2,"",IF(E14&lt;=0,"",F14/E14))</f>
        <v/>
      </c>
      <c r="H14" s="26">
        <f>IF(COUNT(D14,F14)&lt;2,"",IF(F14&lt;=0,"",D14/F14))</f>
        <v/>
      </c>
      <c r="I14" s="27" t="n"/>
      <c r="J14" s="25">
        <f>IF(COUNT(I14,F14)&lt;2,"",IF(F14&lt;=0,"",I14/F14))</f>
        <v/>
      </c>
      <c r="K14" s="26">
        <f>IF(COUNT(D14,I14)&lt;2,"",IF(I14&lt;=0,"",D14/I14))</f>
        <v/>
      </c>
      <c r="L14" s="24" t="n"/>
      <c r="M14" s="30">
        <f>IF(COUNT(I14,L14)&lt;2,"",IF(L14&lt;=0,"",I14/L14-1))</f>
        <v/>
      </c>
      <c r="N14" s="41">
        <f>IF(COUNT(D14,D$17)&lt;2,"",IF(D$17&lt;=0,"",D14/D$17))</f>
        <v/>
      </c>
      <c r="O14" s="41">
        <f>IF(COUNT(I14,I$17)&lt;2,"",IF(I$17&lt;=0,"",I14/I$17))</f>
        <v/>
      </c>
      <c r="P14" s="42" t="n"/>
      <c r="Q14" s="7" t="n"/>
      <c r="R14" s="7" t="n"/>
    </row>
    <row r="15" ht="20" customHeight="1">
      <c r="A15" s="40" t="n"/>
      <c r="B15" s="7" t="n"/>
      <c r="C15" s="7" t="n"/>
      <c r="D15" s="24" t="n"/>
      <c r="E15" s="24" t="n"/>
      <c r="F15" s="24" t="n"/>
      <c r="G15" s="25">
        <f>IF(COUNT(F15,E15)&lt;2,"",IF(E15&lt;=0,"",F15/E15))</f>
        <v/>
      </c>
      <c r="H15" s="26">
        <f>IF(COUNT(D15,F15)&lt;2,"",IF(F15&lt;=0,"",D15/F15))</f>
        <v/>
      </c>
      <c r="I15" s="27" t="n"/>
      <c r="J15" s="25">
        <f>IF(COUNT(I15,F15)&lt;2,"",IF(F15&lt;=0,"",I15/F15))</f>
        <v/>
      </c>
      <c r="K15" s="26">
        <f>IF(COUNT(D15,I15)&lt;2,"",IF(I15&lt;=0,"",D15/I15))</f>
        <v/>
      </c>
      <c r="L15" s="24" t="n"/>
      <c r="M15" s="30">
        <f>IF(COUNT(I15,L15)&lt;2,"",IF(L15&lt;=0,"",I15/L15-1))</f>
        <v/>
      </c>
      <c r="N15" s="41">
        <f>IF(COUNT(D15,D$17)&lt;2,"",IF(D$17&lt;=0,"",D15/D$17))</f>
        <v/>
      </c>
      <c r="O15" s="41">
        <f>IF(COUNT(I15,I$17)&lt;2,"",IF(I$17&lt;=0,"",I15/I$17))</f>
        <v/>
      </c>
      <c r="P15" s="42" t="n"/>
      <c r="Q15" s="7" t="n"/>
      <c r="R15" s="7" t="n"/>
    </row>
    <row r="16" ht="20" customHeight="1">
      <c r="A16" s="40" t="n"/>
      <c r="B16" s="7" t="n"/>
      <c r="C16" s="7" t="n"/>
      <c r="D16" s="24" t="n"/>
      <c r="E16" s="24" t="n"/>
      <c r="F16" s="24" t="n"/>
      <c r="G16" s="25">
        <f>IF(COUNT(F16,E16)&lt;2,"",IF(E16&lt;=0,"",F16/E16))</f>
        <v/>
      </c>
      <c r="H16" s="26">
        <f>IF(COUNT(D16,F16)&lt;2,"",IF(F16&lt;=0,"",D16/F16))</f>
        <v/>
      </c>
      <c r="I16" s="27" t="n"/>
      <c r="J16" s="25">
        <f>IF(COUNT(I16,F16)&lt;2,"",IF(F16&lt;=0,"",I16/F16))</f>
        <v/>
      </c>
      <c r="K16" s="26">
        <f>IF(COUNT(D16,I16)&lt;2,"",IF(I16&lt;=0,"",D16/I16))</f>
        <v/>
      </c>
      <c r="L16" s="24" t="n"/>
      <c r="M16" s="30">
        <f>IF(COUNT(I16,L16)&lt;2,"",IF(L16&lt;=0,"",I16/L16-1))</f>
        <v/>
      </c>
      <c r="N16" s="41">
        <f>IF(COUNT(D16,D$17)&lt;2,"",IF(D$17&lt;=0,"",D16/D$17))</f>
        <v/>
      </c>
      <c r="O16" s="41">
        <f>IF(COUNT(I16,I$17)&lt;2,"",IF(I$17&lt;=0,"",I16/I$17))</f>
        <v/>
      </c>
      <c r="P16" s="42" t="n"/>
      <c r="Q16" s="7" t="n"/>
      <c r="R16" s="7" t="n"/>
    </row>
    <row r="17" ht="22" customHeight="1">
      <c r="A17" s="33" t="inlineStr">
        <is>
          <t>合計</t>
        </is>
      </c>
      <c r="B17" s="5" t="n"/>
      <c r="C17" s="5" t="n"/>
      <c r="D17" s="34">
        <f>IF(COUNT(D7:D16)=0,"",SUM(D7:D16))</f>
        <v/>
      </c>
      <c r="E17" s="34">
        <f>IF(COUNT(E7:E16)=0,"",SUM(E7:E16))</f>
        <v/>
      </c>
      <c r="F17" s="34">
        <f>IF(COUNT(F7:F16)=0,"",SUM(F7:F16))</f>
        <v/>
      </c>
      <c r="G17" s="43">
        <f>IF(COUNT(F17,E17)&lt;2,"",IF(E17&lt;=0,"",F17/E17))</f>
        <v/>
      </c>
      <c r="H17" s="34">
        <f>IF(COUNT(D17,F17)&lt;2,"",IF(F17&lt;=0,"",D17/F17))</f>
        <v/>
      </c>
      <c r="I17" s="34">
        <f>IF(COUNT(I7:I16)=0,"",SUM(I7:I16))</f>
        <v/>
      </c>
      <c r="J17" s="43">
        <f>IF(COUNT(I17,F17)&lt;2,"",IF(F17&lt;=0,"",I17/F17))</f>
        <v/>
      </c>
      <c r="K17" s="34">
        <f>IF(COUNT(D17,I17)&lt;2,"",IF(I17&lt;=0,"",D17/I17))</f>
        <v/>
      </c>
      <c r="L17" s="34">
        <f>IF(COUNT(L7:L16)=0,"",SUM(L7:L16))</f>
        <v/>
      </c>
      <c r="M17" s="37">
        <f>IF(COUNT(I17,L17)&lt;2,"",IF(L17&lt;=0,"",I17/L17-1))</f>
        <v/>
      </c>
      <c r="N17" s="44">
        <f>IF(COUNT(D17,D17)&lt;2,"",IF(D17&lt;=0,"",D17/D17))</f>
        <v/>
      </c>
      <c r="O17" s="44">
        <f>IF(COUNT(I17,I17)&lt;2,"",IF(I17&lt;=0,"",I17/I17))</f>
        <v/>
      </c>
      <c r="P17" s="39" t="n"/>
      <c r="Q17" s="5" t="n"/>
      <c r="R17" s="5" t="n"/>
    </row>
    <row r="18" ht="16" customHeight="1">
      <c r="A18" s="22" t="inlineStr">
        <is>
          <t>CTR＝クリック数÷表示回数、CPC＝広告費÷クリック数、CVR＝CV数÷クリック数、CPA＝広告費÷CV数、構成比＝その媒体の数÷合計。色の付いた欄は数式で計算します。</t>
        </is>
      </c>
    </row>
    <row r="19" ht="16" customHeight="1">
      <c r="A19" s="22" t="inlineStr">
        <is>
          <t>合計の行のCTR・CPC・CVR・CPAは、合計の数字から計算します。媒体の率を平均すると、表示回数やCV数の少ない媒体も同じ重さで数えられ、実際とずれます。</t>
        </is>
      </c>
    </row>
    <row r="20" ht="16" customHeight="1">
      <c r="A20" s="22" t="inlineStr">
        <is>
          <t>媒体によって、指標の名前と数え方が違います。CV数にどの列の数字を入れたか（Google 広告の[コンバージョン]列など）を、メモか欄外に書いておきます。</t>
        </is>
      </c>
    </row>
    <row r="21" ht="8" customHeight="1"/>
    <row r="22" ht="20" customHeight="1">
      <c r="A22" s="31" t="inlineStr">
        <is>
          <t>デバイス別のCV</t>
        </is>
      </c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</row>
    <row r="23" ht="30" customHeight="1">
      <c r="A23" s="8" t="inlineStr">
        <is>
          <t>デバイス</t>
        </is>
      </c>
      <c r="B23" s="9" t="n"/>
      <c r="C23" s="9" t="n"/>
      <c r="D23" s="8" t="inlineStr">
        <is>
          <t>クリック数</t>
        </is>
      </c>
      <c r="E23" s="8" t="inlineStr">
        <is>
          <t>CV数</t>
        </is>
      </c>
      <c r="F23" s="8" t="inlineStr">
        <is>
          <t>CVR</t>
        </is>
      </c>
      <c r="G23" s="8" t="inlineStr">
        <is>
          <t>CVの
構成比</t>
        </is>
      </c>
      <c r="H23" s="8" t="inlineStr">
        <is>
          <t>メモ</t>
        </is>
      </c>
      <c r="I23" s="9" t="n"/>
      <c r="J23" s="9" t="n"/>
      <c r="K23" s="9" t="n"/>
      <c r="L23" s="9" t="n"/>
      <c r="M23" s="9" t="n"/>
    </row>
    <row r="24" ht="20" customHeight="1">
      <c r="A24" s="40" t="inlineStr">
        <is>
          <t>スマートフォン</t>
        </is>
      </c>
      <c r="B24" s="7" t="n"/>
      <c r="C24" s="7" t="n"/>
      <c r="D24" s="24" t="n"/>
      <c r="E24" s="27" t="n"/>
      <c r="F24" s="25">
        <f>IF(COUNT(E24,D24)&lt;2,"",IF(D24&lt;=0,"",E24/D24))</f>
        <v/>
      </c>
      <c r="G24" s="41">
        <f>IF(COUNT(E24,E$28)&lt;2,"",IF(E$28&lt;=0,"",E24/E$28))</f>
        <v/>
      </c>
      <c r="H24" s="29" t="n"/>
      <c r="I24" s="7" t="n"/>
      <c r="J24" s="7" t="n"/>
      <c r="K24" s="7" t="n"/>
      <c r="L24" s="7" t="n"/>
      <c r="M24" s="7" t="n"/>
    </row>
    <row r="25" ht="20" customHeight="1">
      <c r="A25" s="40" t="inlineStr">
        <is>
          <t>パソコン</t>
        </is>
      </c>
      <c r="B25" s="7" t="n"/>
      <c r="C25" s="7" t="n"/>
      <c r="D25" s="24" t="n"/>
      <c r="E25" s="27" t="n"/>
      <c r="F25" s="25">
        <f>IF(COUNT(E25,D25)&lt;2,"",IF(D25&lt;=0,"",E25/D25))</f>
        <v/>
      </c>
      <c r="G25" s="41">
        <f>IF(COUNT(E25,E$28)&lt;2,"",IF(E$28&lt;=0,"",E25/E$28))</f>
        <v/>
      </c>
      <c r="H25" s="29" t="n"/>
      <c r="I25" s="7" t="n"/>
      <c r="J25" s="7" t="n"/>
      <c r="K25" s="7" t="n"/>
      <c r="L25" s="7" t="n"/>
      <c r="M25" s="7" t="n"/>
    </row>
    <row r="26" ht="20" customHeight="1">
      <c r="A26" s="40" t="inlineStr">
        <is>
          <t>タブレット</t>
        </is>
      </c>
      <c r="B26" s="7" t="n"/>
      <c r="C26" s="7" t="n"/>
      <c r="D26" s="24" t="n"/>
      <c r="E26" s="27" t="n"/>
      <c r="F26" s="25">
        <f>IF(COUNT(E26,D26)&lt;2,"",IF(D26&lt;=0,"",E26/D26))</f>
        <v/>
      </c>
      <c r="G26" s="41">
        <f>IF(COUNT(E26,E$28)&lt;2,"",IF(E$28&lt;=0,"",E26/E$28))</f>
        <v/>
      </c>
      <c r="H26" s="29" t="n"/>
      <c r="I26" s="7" t="n"/>
      <c r="J26" s="7" t="n"/>
      <c r="K26" s="7" t="n"/>
      <c r="L26" s="7" t="n"/>
      <c r="M26" s="7" t="n"/>
    </row>
    <row r="27" ht="20" customHeight="1">
      <c r="A27" s="40" t="n"/>
      <c r="B27" s="7" t="n"/>
      <c r="C27" s="7" t="n"/>
      <c r="D27" s="24" t="n"/>
      <c r="E27" s="27" t="n"/>
      <c r="F27" s="25">
        <f>IF(COUNT(E27,D27)&lt;2,"",IF(D27&lt;=0,"",E27/D27))</f>
        <v/>
      </c>
      <c r="G27" s="41">
        <f>IF(COUNT(E27,E$28)&lt;2,"",IF(E$28&lt;=0,"",E27/E$28))</f>
        <v/>
      </c>
      <c r="H27" s="29" t="n"/>
      <c r="I27" s="7" t="n"/>
      <c r="J27" s="7" t="n"/>
      <c r="K27" s="7" t="n"/>
      <c r="L27" s="7" t="n"/>
      <c r="M27" s="7" t="n"/>
    </row>
    <row r="28" ht="22" customHeight="1">
      <c r="A28" s="33" t="inlineStr">
        <is>
          <t>合計</t>
        </is>
      </c>
      <c r="B28" s="5" t="n"/>
      <c r="C28" s="5" t="n"/>
      <c r="D28" s="34">
        <f>IF(COUNT(D24:D27)=0,"",SUM(D24:D27))</f>
        <v/>
      </c>
      <c r="E28" s="34">
        <f>IF(COUNT(E24:E27)=0,"",SUM(E24:E27))</f>
        <v/>
      </c>
      <c r="F28" s="43">
        <f>IF(COUNT(E28,D28)&lt;2,"",IF(D28&lt;=0,"",E28/D28))</f>
        <v/>
      </c>
      <c r="G28" s="44">
        <f>IF(COUNT(E28,E28)&lt;2,"",IF(E28&lt;=0,"",E28/E28))</f>
        <v/>
      </c>
      <c r="H28" s="39" t="n"/>
      <c r="I28" s="5" t="n"/>
      <c r="J28" s="5" t="n"/>
      <c r="K28" s="5" t="n"/>
      <c r="L28" s="5" t="n"/>
      <c r="M28" s="5" t="n"/>
    </row>
    <row r="29" ht="16" customHeight="1">
      <c r="A29" s="22" t="inlineStr">
        <is>
          <t>CVR＝CV数÷クリック数、構成比＝そのデバイスのCV数÷合計。デバイス別の合計は、上の表の合計と同じになるはずです（違うときは、数字を取った日や列を確かめます）。</t>
        </is>
      </c>
    </row>
  </sheetData>
  <mergeCells count="51">
    <mergeCell ref="A25:C25"/>
    <mergeCell ref="P11:R11"/>
    <mergeCell ref="P8:R8"/>
    <mergeCell ref="A27:C27"/>
    <mergeCell ref="A3:C3"/>
    <mergeCell ref="J4:L4"/>
    <mergeCell ref="P17:R17"/>
    <mergeCell ref="A12:C12"/>
    <mergeCell ref="A26:C26"/>
    <mergeCell ref="P16:R16"/>
    <mergeCell ref="A1:N1"/>
    <mergeCell ref="A18:R18"/>
    <mergeCell ref="P7:R7"/>
    <mergeCell ref="A23:C23"/>
    <mergeCell ref="D4:I4"/>
    <mergeCell ref="A8:C8"/>
    <mergeCell ref="A14:C14"/>
    <mergeCell ref="H28:M28"/>
    <mergeCell ref="P13:R13"/>
    <mergeCell ref="A17:C17"/>
    <mergeCell ref="M3:R3"/>
    <mergeCell ref="H27:M27"/>
    <mergeCell ref="D3:I3"/>
    <mergeCell ref="A4:C4"/>
    <mergeCell ref="P12:R12"/>
    <mergeCell ref="J3:L3"/>
    <mergeCell ref="A22:R22"/>
    <mergeCell ref="A10:C10"/>
    <mergeCell ref="A20:R20"/>
    <mergeCell ref="A28:C28"/>
    <mergeCell ref="A13:C13"/>
    <mergeCell ref="P15:R15"/>
    <mergeCell ref="A29:R29"/>
    <mergeCell ref="H24:M24"/>
    <mergeCell ref="A19:R19"/>
    <mergeCell ref="P14:R14"/>
    <mergeCell ref="M4:R4"/>
    <mergeCell ref="A9:C9"/>
    <mergeCell ref="H23:M23"/>
    <mergeCell ref="A15:C15"/>
    <mergeCell ref="A24:C24"/>
    <mergeCell ref="O1:R1"/>
    <mergeCell ref="H26:M26"/>
    <mergeCell ref="A11:C11"/>
    <mergeCell ref="P10:R10"/>
    <mergeCell ref="A6:C6"/>
    <mergeCell ref="P9:R9"/>
    <mergeCell ref="H25:M25"/>
    <mergeCell ref="A7:C7"/>
    <mergeCell ref="P6:R6"/>
    <mergeCell ref="A16:C16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3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30" customHeight="1">
      <c r="A1" s="1" t="inlineStr">
        <is>
          <t>キャンペーン別の実績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5" t="n"/>
      <c r="D3" s="6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5" t="n"/>
      <c r="L3" s="6" t="n"/>
      <c r="M3" s="7" t="n"/>
      <c r="N3" s="7" t="n"/>
      <c r="O3" s="7" t="n"/>
      <c r="P3" s="7" t="n"/>
    </row>
    <row r="4" ht="21" customHeight="1">
      <c r="A4" s="4" t="inlineStr">
        <is>
          <t>数字を取った日</t>
        </is>
      </c>
      <c r="B4" s="5" t="n"/>
      <c r="C4" s="5" t="n"/>
      <c r="D4" s="6" t="n"/>
      <c r="E4" s="7" t="n"/>
      <c r="F4" s="7" t="n"/>
      <c r="G4" s="7" t="n"/>
      <c r="H4" s="7" t="n"/>
      <c r="I4" s="4" t="inlineStr">
        <is>
          <t>並べ方</t>
        </is>
      </c>
      <c r="J4" s="5" t="n"/>
      <c r="K4" s="5" t="n"/>
      <c r="L4" s="6" t="n"/>
      <c r="M4" s="7" t="n"/>
      <c r="N4" s="7" t="n"/>
      <c r="O4" s="7" t="n"/>
      <c r="P4" s="7" t="n"/>
    </row>
    <row r="5" ht="8" customHeight="1"/>
    <row r="6" ht="22" customHeight="1">
      <c r="A6" s="4" t="inlineStr">
        <is>
          <t>目標CPA（サマリーの目標）</t>
        </is>
      </c>
      <c r="B6" s="5" t="n"/>
      <c r="C6" s="5" t="n"/>
      <c r="D6" s="11">
        <f>IF('サマリー'!G15="","",'サマリー'!G15)</f>
        <v/>
      </c>
      <c r="E6" s="4" t="inlineStr">
        <is>
          <t>見直しの目安のCPA</t>
        </is>
      </c>
      <c r="F6" s="5" t="n"/>
      <c r="G6" s="5" t="n"/>
      <c r="H6" s="45" t="n"/>
      <c r="I6" s="22" t="inlineStr">
        <is>
          <t>← CPAがこの金額を超えたキャンペーンは、判定が「見直し」になります。</t>
        </is>
      </c>
    </row>
    <row r="7" ht="8" customHeight="1"/>
    <row r="8" ht="34" customHeight="1">
      <c r="A8" s="8" t="inlineStr">
        <is>
          <t>キャンペーン</t>
        </is>
      </c>
      <c r="B8" s="9" t="n"/>
      <c r="C8" s="9" t="n"/>
      <c r="D8" s="9" t="n"/>
      <c r="E8" s="8" t="inlineStr">
        <is>
          <t>媒体</t>
        </is>
      </c>
      <c r="F8" s="9" t="n"/>
      <c r="G8" s="8" t="inlineStr">
        <is>
          <t>広告費</t>
        </is>
      </c>
      <c r="H8" s="8" t="inlineStr">
        <is>
          <t>CV数</t>
        </is>
      </c>
      <c r="I8" s="8" t="inlineStr">
        <is>
          <t>CPA</t>
        </is>
      </c>
      <c r="J8" s="8" t="inlineStr">
        <is>
          <t>目標CPA
との差</t>
        </is>
      </c>
      <c r="K8" s="8" t="inlineStr">
        <is>
          <t>判定</t>
        </is>
      </c>
      <c r="L8" s="8" t="inlineStr">
        <is>
          <t>広告費の
構成比</t>
        </is>
      </c>
      <c r="M8" s="8" t="inlineStr">
        <is>
          <t>CVの
構成比</t>
        </is>
      </c>
      <c r="N8" s="8" t="inlineStr">
        <is>
          <t>メモ</t>
        </is>
      </c>
      <c r="O8" s="9" t="n"/>
      <c r="P8" s="9" t="n"/>
    </row>
    <row r="9" ht="20" customHeight="1">
      <c r="A9" s="46" t="n"/>
      <c r="B9" s="7" t="n"/>
      <c r="C9" s="7" t="n"/>
      <c r="D9" s="7" t="n"/>
      <c r="E9" s="46" t="n"/>
      <c r="F9" s="7" t="n"/>
      <c r="G9" s="24" t="n"/>
      <c r="H9" s="27" t="n"/>
      <c r="I9" s="26">
        <f>IF(COUNT(G9,H9)&lt;2,"",IF(H9&lt;=0,"",G9/H9))</f>
        <v/>
      </c>
      <c r="J9" s="47">
        <f>IF(OR(I9="",$D$6=""),"",I9-$D$6)</f>
        <v/>
      </c>
      <c r="K9" s="48">
        <f>IF(OR(I9="",$D$6=""),"",IF(I9&lt;=$D$6,"目標以下",IF(AND($H$6&lt;&gt;"",I9&gt;$H$6),"見直し","目標超え")))</f>
        <v/>
      </c>
      <c r="L9" s="41">
        <f>IF(COUNT(G9,G$29)&lt;2,"",IF(G$29&lt;=0,"",G9/G$29))</f>
        <v/>
      </c>
      <c r="M9" s="41">
        <f>IF(COUNT(H9,H$29)&lt;2,"",IF(H$29&lt;=0,"",H9/H$29))</f>
        <v/>
      </c>
      <c r="N9" s="42" t="n"/>
      <c r="O9" s="7" t="n"/>
      <c r="P9" s="7" t="n"/>
    </row>
    <row r="10" ht="20" customHeight="1">
      <c r="A10" s="46" t="n"/>
      <c r="B10" s="7" t="n"/>
      <c r="C10" s="7" t="n"/>
      <c r="D10" s="7" t="n"/>
      <c r="E10" s="46" t="n"/>
      <c r="F10" s="7" t="n"/>
      <c r="G10" s="24" t="n"/>
      <c r="H10" s="27" t="n"/>
      <c r="I10" s="26">
        <f>IF(COUNT(G10,H10)&lt;2,"",IF(H10&lt;=0,"",G10/H10))</f>
        <v/>
      </c>
      <c r="J10" s="47">
        <f>IF(OR(I10="",$D$6=""),"",I10-$D$6)</f>
        <v/>
      </c>
      <c r="K10" s="48">
        <f>IF(OR(I10="",$D$6=""),"",IF(I10&lt;=$D$6,"目標以下",IF(AND($H$6&lt;&gt;"",I10&gt;$H$6),"見直し","目標超え")))</f>
        <v/>
      </c>
      <c r="L10" s="41">
        <f>IF(COUNT(G10,G$29)&lt;2,"",IF(G$29&lt;=0,"",G10/G$29))</f>
        <v/>
      </c>
      <c r="M10" s="41">
        <f>IF(COUNT(H10,H$29)&lt;2,"",IF(H$29&lt;=0,"",H10/H$29))</f>
        <v/>
      </c>
      <c r="N10" s="42" t="n"/>
      <c r="O10" s="7" t="n"/>
      <c r="P10" s="7" t="n"/>
    </row>
    <row r="11" ht="20" customHeight="1">
      <c r="A11" s="46" t="n"/>
      <c r="B11" s="7" t="n"/>
      <c r="C11" s="7" t="n"/>
      <c r="D11" s="7" t="n"/>
      <c r="E11" s="46" t="n"/>
      <c r="F11" s="7" t="n"/>
      <c r="G11" s="24" t="n"/>
      <c r="H11" s="27" t="n"/>
      <c r="I11" s="26">
        <f>IF(COUNT(G11,H11)&lt;2,"",IF(H11&lt;=0,"",G11/H11))</f>
        <v/>
      </c>
      <c r="J11" s="47">
        <f>IF(OR(I11="",$D$6=""),"",I11-$D$6)</f>
        <v/>
      </c>
      <c r="K11" s="48">
        <f>IF(OR(I11="",$D$6=""),"",IF(I11&lt;=$D$6,"目標以下",IF(AND($H$6&lt;&gt;"",I11&gt;$H$6),"見直し","目標超え")))</f>
        <v/>
      </c>
      <c r="L11" s="41">
        <f>IF(COUNT(G11,G$29)&lt;2,"",IF(G$29&lt;=0,"",G11/G$29))</f>
        <v/>
      </c>
      <c r="M11" s="41">
        <f>IF(COUNT(H11,H$29)&lt;2,"",IF(H$29&lt;=0,"",H11/H$29))</f>
        <v/>
      </c>
      <c r="N11" s="42" t="n"/>
      <c r="O11" s="7" t="n"/>
      <c r="P11" s="7" t="n"/>
    </row>
    <row r="12" ht="20" customHeight="1">
      <c r="A12" s="46" t="n"/>
      <c r="B12" s="7" t="n"/>
      <c r="C12" s="7" t="n"/>
      <c r="D12" s="7" t="n"/>
      <c r="E12" s="46" t="n"/>
      <c r="F12" s="7" t="n"/>
      <c r="G12" s="24" t="n"/>
      <c r="H12" s="27" t="n"/>
      <c r="I12" s="26">
        <f>IF(COUNT(G12,H12)&lt;2,"",IF(H12&lt;=0,"",G12/H12))</f>
        <v/>
      </c>
      <c r="J12" s="47">
        <f>IF(OR(I12="",$D$6=""),"",I12-$D$6)</f>
        <v/>
      </c>
      <c r="K12" s="48">
        <f>IF(OR(I12="",$D$6=""),"",IF(I12&lt;=$D$6,"目標以下",IF(AND($H$6&lt;&gt;"",I12&gt;$H$6),"見直し","目標超え")))</f>
        <v/>
      </c>
      <c r="L12" s="41">
        <f>IF(COUNT(G12,G$29)&lt;2,"",IF(G$29&lt;=0,"",G12/G$29))</f>
        <v/>
      </c>
      <c r="M12" s="41">
        <f>IF(COUNT(H12,H$29)&lt;2,"",IF(H$29&lt;=0,"",H12/H$29))</f>
        <v/>
      </c>
      <c r="N12" s="42" t="n"/>
      <c r="O12" s="7" t="n"/>
      <c r="P12" s="7" t="n"/>
    </row>
    <row r="13" ht="20" customHeight="1">
      <c r="A13" s="46" t="n"/>
      <c r="B13" s="7" t="n"/>
      <c r="C13" s="7" t="n"/>
      <c r="D13" s="7" t="n"/>
      <c r="E13" s="46" t="n"/>
      <c r="F13" s="7" t="n"/>
      <c r="G13" s="24" t="n"/>
      <c r="H13" s="27" t="n"/>
      <c r="I13" s="26">
        <f>IF(COUNT(G13,H13)&lt;2,"",IF(H13&lt;=0,"",G13/H13))</f>
        <v/>
      </c>
      <c r="J13" s="47">
        <f>IF(OR(I13="",$D$6=""),"",I13-$D$6)</f>
        <v/>
      </c>
      <c r="K13" s="48">
        <f>IF(OR(I13="",$D$6=""),"",IF(I13&lt;=$D$6,"目標以下",IF(AND($H$6&lt;&gt;"",I13&gt;$H$6),"見直し","目標超え")))</f>
        <v/>
      </c>
      <c r="L13" s="41">
        <f>IF(COUNT(G13,G$29)&lt;2,"",IF(G$29&lt;=0,"",G13/G$29))</f>
        <v/>
      </c>
      <c r="M13" s="41">
        <f>IF(COUNT(H13,H$29)&lt;2,"",IF(H$29&lt;=0,"",H13/H$29))</f>
        <v/>
      </c>
      <c r="N13" s="42" t="n"/>
      <c r="O13" s="7" t="n"/>
      <c r="P13" s="7" t="n"/>
    </row>
    <row r="14" ht="20" customHeight="1">
      <c r="A14" s="46" t="n"/>
      <c r="B14" s="7" t="n"/>
      <c r="C14" s="7" t="n"/>
      <c r="D14" s="7" t="n"/>
      <c r="E14" s="46" t="n"/>
      <c r="F14" s="7" t="n"/>
      <c r="G14" s="24" t="n"/>
      <c r="H14" s="27" t="n"/>
      <c r="I14" s="26">
        <f>IF(COUNT(G14,H14)&lt;2,"",IF(H14&lt;=0,"",G14/H14))</f>
        <v/>
      </c>
      <c r="J14" s="47">
        <f>IF(OR(I14="",$D$6=""),"",I14-$D$6)</f>
        <v/>
      </c>
      <c r="K14" s="48">
        <f>IF(OR(I14="",$D$6=""),"",IF(I14&lt;=$D$6,"目標以下",IF(AND($H$6&lt;&gt;"",I14&gt;$H$6),"見直し","目標超え")))</f>
        <v/>
      </c>
      <c r="L14" s="41">
        <f>IF(COUNT(G14,G$29)&lt;2,"",IF(G$29&lt;=0,"",G14/G$29))</f>
        <v/>
      </c>
      <c r="M14" s="41">
        <f>IF(COUNT(H14,H$29)&lt;2,"",IF(H$29&lt;=0,"",H14/H$29))</f>
        <v/>
      </c>
      <c r="N14" s="42" t="n"/>
      <c r="O14" s="7" t="n"/>
      <c r="P14" s="7" t="n"/>
    </row>
    <row r="15" ht="20" customHeight="1">
      <c r="A15" s="46" t="n"/>
      <c r="B15" s="7" t="n"/>
      <c r="C15" s="7" t="n"/>
      <c r="D15" s="7" t="n"/>
      <c r="E15" s="46" t="n"/>
      <c r="F15" s="7" t="n"/>
      <c r="G15" s="24" t="n"/>
      <c r="H15" s="27" t="n"/>
      <c r="I15" s="26">
        <f>IF(COUNT(G15,H15)&lt;2,"",IF(H15&lt;=0,"",G15/H15))</f>
        <v/>
      </c>
      <c r="J15" s="47">
        <f>IF(OR(I15="",$D$6=""),"",I15-$D$6)</f>
        <v/>
      </c>
      <c r="K15" s="48">
        <f>IF(OR(I15="",$D$6=""),"",IF(I15&lt;=$D$6,"目標以下",IF(AND($H$6&lt;&gt;"",I15&gt;$H$6),"見直し","目標超え")))</f>
        <v/>
      </c>
      <c r="L15" s="41">
        <f>IF(COUNT(G15,G$29)&lt;2,"",IF(G$29&lt;=0,"",G15/G$29))</f>
        <v/>
      </c>
      <c r="M15" s="41">
        <f>IF(COUNT(H15,H$29)&lt;2,"",IF(H$29&lt;=0,"",H15/H$29))</f>
        <v/>
      </c>
      <c r="N15" s="42" t="n"/>
      <c r="O15" s="7" t="n"/>
      <c r="P15" s="7" t="n"/>
    </row>
    <row r="16" ht="20" customHeight="1">
      <c r="A16" s="46" t="n"/>
      <c r="B16" s="7" t="n"/>
      <c r="C16" s="7" t="n"/>
      <c r="D16" s="7" t="n"/>
      <c r="E16" s="46" t="n"/>
      <c r="F16" s="7" t="n"/>
      <c r="G16" s="24" t="n"/>
      <c r="H16" s="27" t="n"/>
      <c r="I16" s="26">
        <f>IF(COUNT(G16,H16)&lt;2,"",IF(H16&lt;=0,"",G16/H16))</f>
        <v/>
      </c>
      <c r="J16" s="47">
        <f>IF(OR(I16="",$D$6=""),"",I16-$D$6)</f>
        <v/>
      </c>
      <c r="K16" s="48">
        <f>IF(OR(I16="",$D$6=""),"",IF(I16&lt;=$D$6,"目標以下",IF(AND($H$6&lt;&gt;"",I16&gt;$H$6),"見直し","目標超え")))</f>
        <v/>
      </c>
      <c r="L16" s="41">
        <f>IF(COUNT(G16,G$29)&lt;2,"",IF(G$29&lt;=0,"",G16/G$29))</f>
        <v/>
      </c>
      <c r="M16" s="41">
        <f>IF(COUNT(H16,H$29)&lt;2,"",IF(H$29&lt;=0,"",H16/H$29))</f>
        <v/>
      </c>
      <c r="N16" s="42" t="n"/>
      <c r="O16" s="7" t="n"/>
      <c r="P16" s="7" t="n"/>
    </row>
    <row r="17" ht="20" customHeight="1">
      <c r="A17" s="46" t="n"/>
      <c r="B17" s="7" t="n"/>
      <c r="C17" s="7" t="n"/>
      <c r="D17" s="7" t="n"/>
      <c r="E17" s="46" t="n"/>
      <c r="F17" s="7" t="n"/>
      <c r="G17" s="24" t="n"/>
      <c r="H17" s="27" t="n"/>
      <c r="I17" s="26">
        <f>IF(COUNT(G17,H17)&lt;2,"",IF(H17&lt;=0,"",G17/H17))</f>
        <v/>
      </c>
      <c r="J17" s="47">
        <f>IF(OR(I17="",$D$6=""),"",I17-$D$6)</f>
        <v/>
      </c>
      <c r="K17" s="48">
        <f>IF(OR(I17="",$D$6=""),"",IF(I17&lt;=$D$6,"目標以下",IF(AND($H$6&lt;&gt;"",I17&gt;$H$6),"見直し","目標超え")))</f>
        <v/>
      </c>
      <c r="L17" s="41">
        <f>IF(COUNT(G17,G$29)&lt;2,"",IF(G$29&lt;=0,"",G17/G$29))</f>
        <v/>
      </c>
      <c r="M17" s="41">
        <f>IF(COUNT(H17,H$29)&lt;2,"",IF(H$29&lt;=0,"",H17/H$29))</f>
        <v/>
      </c>
      <c r="N17" s="42" t="n"/>
      <c r="O17" s="7" t="n"/>
      <c r="P17" s="7" t="n"/>
    </row>
    <row r="18" ht="20" customHeight="1">
      <c r="A18" s="46" t="n"/>
      <c r="B18" s="7" t="n"/>
      <c r="C18" s="7" t="n"/>
      <c r="D18" s="7" t="n"/>
      <c r="E18" s="46" t="n"/>
      <c r="F18" s="7" t="n"/>
      <c r="G18" s="24" t="n"/>
      <c r="H18" s="27" t="n"/>
      <c r="I18" s="26">
        <f>IF(COUNT(G18,H18)&lt;2,"",IF(H18&lt;=0,"",G18/H18))</f>
        <v/>
      </c>
      <c r="J18" s="47">
        <f>IF(OR(I18="",$D$6=""),"",I18-$D$6)</f>
        <v/>
      </c>
      <c r="K18" s="48">
        <f>IF(OR(I18="",$D$6=""),"",IF(I18&lt;=$D$6,"目標以下",IF(AND($H$6&lt;&gt;"",I18&gt;$H$6),"見直し","目標超え")))</f>
        <v/>
      </c>
      <c r="L18" s="41">
        <f>IF(COUNT(G18,G$29)&lt;2,"",IF(G$29&lt;=0,"",G18/G$29))</f>
        <v/>
      </c>
      <c r="M18" s="41">
        <f>IF(COUNT(H18,H$29)&lt;2,"",IF(H$29&lt;=0,"",H18/H$29))</f>
        <v/>
      </c>
      <c r="N18" s="42" t="n"/>
      <c r="O18" s="7" t="n"/>
      <c r="P18" s="7" t="n"/>
    </row>
    <row r="19" ht="20" customHeight="1">
      <c r="A19" s="46" t="n"/>
      <c r="B19" s="7" t="n"/>
      <c r="C19" s="7" t="n"/>
      <c r="D19" s="7" t="n"/>
      <c r="E19" s="46" t="n"/>
      <c r="F19" s="7" t="n"/>
      <c r="G19" s="24" t="n"/>
      <c r="H19" s="27" t="n"/>
      <c r="I19" s="26">
        <f>IF(COUNT(G19,H19)&lt;2,"",IF(H19&lt;=0,"",G19/H19))</f>
        <v/>
      </c>
      <c r="J19" s="47">
        <f>IF(OR(I19="",$D$6=""),"",I19-$D$6)</f>
        <v/>
      </c>
      <c r="K19" s="48">
        <f>IF(OR(I19="",$D$6=""),"",IF(I19&lt;=$D$6,"目標以下",IF(AND($H$6&lt;&gt;"",I19&gt;$H$6),"見直し","目標超え")))</f>
        <v/>
      </c>
      <c r="L19" s="41">
        <f>IF(COUNT(G19,G$29)&lt;2,"",IF(G$29&lt;=0,"",G19/G$29))</f>
        <v/>
      </c>
      <c r="M19" s="41">
        <f>IF(COUNT(H19,H$29)&lt;2,"",IF(H$29&lt;=0,"",H19/H$29))</f>
        <v/>
      </c>
      <c r="N19" s="42" t="n"/>
      <c r="O19" s="7" t="n"/>
      <c r="P19" s="7" t="n"/>
    </row>
    <row r="20" ht="20" customHeight="1">
      <c r="A20" s="46" t="n"/>
      <c r="B20" s="7" t="n"/>
      <c r="C20" s="7" t="n"/>
      <c r="D20" s="7" t="n"/>
      <c r="E20" s="46" t="n"/>
      <c r="F20" s="7" t="n"/>
      <c r="G20" s="24" t="n"/>
      <c r="H20" s="27" t="n"/>
      <c r="I20" s="26">
        <f>IF(COUNT(G20,H20)&lt;2,"",IF(H20&lt;=0,"",G20/H20))</f>
        <v/>
      </c>
      <c r="J20" s="47">
        <f>IF(OR(I20="",$D$6=""),"",I20-$D$6)</f>
        <v/>
      </c>
      <c r="K20" s="48">
        <f>IF(OR(I20="",$D$6=""),"",IF(I20&lt;=$D$6,"目標以下",IF(AND($H$6&lt;&gt;"",I20&gt;$H$6),"見直し","目標超え")))</f>
        <v/>
      </c>
      <c r="L20" s="41">
        <f>IF(COUNT(G20,G$29)&lt;2,"",IF(G$29&lt;=0,"",G20/G$29))</f>
        <v/>
      </c>
      <c r="M20" s="41">
        <f>IF(COUNT(H20,H$29)&lt;2,"",IF(H$29&lt;=0,"",H20/H$29))</f>
        <v/>
      </c>
      <c r="N20" s="42" t="n"/>
      <c r="O20" s="7" t="n"/>
      <c r="P20" s="7" t="n"/>
    </row>
    <row r="21" ht="20" customHeight="1">
      <c r="A21" s="46" t="n"/>
      <c r="B21" s="7" t="n"/>
      <c r="C21" s="7" t="n"/>
      <c r="D21" s="7" t="n"/>
      <c r="E21" s="46" t="n"/>
      <c r="F21" s="7" t="n"/>
      <c r="G21" s="24" t="n"/>
      <c r="H21" s="27" t="n"/>
      <c r="I21" s="26">
        <f>IF(COUNT(G21,H21)&lt;2,"",IF(H21&lt;=0,"",G21/H21))</f>
        <v/>
      </c>
      <c r="J21" s="47">
        <f>IF(OR(I21="",$D$6=""),"",I21-$D$6)</f>
        <v/>
      </c>
      <c r="K21" s="48">
        <f>IF(OR(I21="",$D$6=""),"",IF(I21&lt;=$D$6,"目標以下",IF(AND($H$6&lt;&gt;"",I21&gt;$H$6),"見直し","目標超え")))</f>
        <v/>
      </c>
      <c r="L21" s="41">
        <f>IF(COUNT(G21,G$29)&lt;2,"",IF(G$29&lt;=0,"",G21/G$29))</f>
        <v/>
      </c>
      <c r="M21" s="41">
        <f>IF(COUNT(H21,H$29)&lt;2,"",IF(H$29&lt;=0,"",H21/H$29))</f>
        <v/>
      </c>
      <c r="N21" s="42" t="n"/>
      <c r="O21" s="7" t="n"/>
      <c r="P21" s="7" t="n"/>
    </row>
    <row r="22" ht="20" customHeight="1">
      <c r="A22" s="46" t="n"/>
      <c r="B22" s="7" t="n"/>
      <c r="C22" s="7" t="n"/>
      <c r="D22" s="7" t="n"/>
      <c r="E22" s="46" t="n"/>
      <c r="F22" s="7" t="n"/>
      <c r="G22" s="24" t="n"/>
      <c r="H22" s="27" t="n"/>
      <c r="I22" s="26">
        <f>IF(COUNT(G22,H22)&lt;2,"",IF(H22&lt;=0,"",G22/H22))</f>
        <v/>
      </c>
      <c r="J22" s="47">
        <f>IF(OR(I22="",$D$6=""),"",I22-$D$6)</f>
        <v/>
      </c>
      <c r="K22" s="48">
        <f>IF(OR(I22="",$D$6=""),"",IF(I22&lt;=$D$6,"目標以下",IF(AND($H$6&lt;&gt;"",I22&gt;$H$6),"見直し","目標超え")))</f>
        <v/>
      </c>
      <c r="L22" s="41">
        <f>IF(COUNT(G22,G$29)&lt;2,"",IF(G$29&lt;=0,"",G22/G$29))</f>
        <v/>
      </c>
      <c r="M22" s="41">
        <f>IF(COUNT(H22,H$29)&lt;2,"",IF(H$29&lt;=0,"",H22/H$29))</f>
        <v/>
      </c>
      <c r="N22" s="42" t="n"/>
      <c r="O22" s="7" t="n"/>
      <c r="P22" s="7" t="n"/>
    </row>
    <row r="23" ht="20" customHeight="1">
      <c r="A23" s="46" t="n"/>
      <c r="B23" s="7" t="n"/>
      <c r="C23" s="7" t="n"/>
      <c r="D23" s="7" t="n"/>
      <c r="E23" s="46" t="n"/>
      <c r="F23" s="7" t="n"/>
      <c r="G23" s="24" t="n"/>
      <c r="H23" s="27" t="n"/>
      <c r="I23" s="26">
        <f>IF(COUNT(G23,H23)&lt;2,"",IF(H23&lt;=0,"",G23/H23))</f>
        <v/>
      </c>
      <c r="J23" s="47">
        <f>IF(OR(I23="",$D$6=""),"",I23-$D$6)</f>
        <v/>
      </c>
      <c r="K23" s="48">
        <f>IF(OR(I23="",$D$6=""),"",IF(I23&lt;=$D$6,"目標以下",IF(AND($H$6&lt;&gt;"",I23&gt;$H$6),"見直し","目標超え")))</f>
        <v/>
      </c>
      <c r="L23" s="41">
        <f>IF(COUNT(G23,G$29)&lt;2,"",IF(G$29&lt;=0,"",G23/G$29))</f>
        <v/>
      </c>
      <c r="M23" s="41">
        <f>IF(COUNT(H23,H$29)&lt;2,"",IF(H$29&lt;=0,"",H23/H$29))</f>
        <v/>
      </c>
      <c r="N23" s="42" t="n"/>
      <c r="O23" s="7" t="n"/>
      <c r="P23" s="7" t="n"/>
    </row>
    <row r="24" ht="20" customHeight="1">
      <c r="A24" s="46" t="n"/>
      <c r="B24" s="7" t="n"/>
      <c r="C24" s="7" t="n"/>
      <c r="D24" s="7" t="n"/>
      <c r="E24" s="46" t="n"/>
      <c r="F24" s="7" t="n"/>
      <c r="G24" s="24" t="n"/>
      <c r="H24" s="27" t="n"/>
      <c r="I24" s="26">
        <f>IF(COUNT(G24,H24)&lt;2,"",IF(H24&lt;=0,"",G24/H24))</f>
        <v/>
      </c>
      <c r="J24" s="47">
        <f>IF(OR(I24="",$D$6=""),"",I24-$D$6)</f>
        <v/>
      </c>
      <c r="K24" s="48">
        <f>IF(OR(I24="",$D$6=""),"",IF(I24&lt;=$D$6,"目標以下",IF(AND($H$6&lt;&gt;"",I24&gt;$H$6),"見直し","目標超え")))</f>
        <v/>
      </c>
      <c r="L24" s="41">
        <f>IF(COUNT(G24,G$29)&lt;2,"",IF(G$29&lt;=0,"",G24/G$29))</f>
        <v/>
      </c>
      <c r="M24" s="41">
        <f>IF(COUNT(H24,H$29)&lt;2,"",IF(H$29&lt;=0,"",H24/H$29))</f>
        <v/>
      </c>
      <c r="N24" s="42" t="n"/>
      <c r="O24" s="7" t="n"/>
      <c r="P24" s="7" t="n"/>
    </row>
    <row r="25" ht="20" customHeight="1">
      <c r="A25" s="46" t="n"/>
      <c r="B25" s="7" t="n"/>
      <c r="C25" s="7" t="n"/>
      <c r="D25" s="7" t="n"/>
      <c r="E25" s="46" t="n"/>
      <c r="F25" s="7" t="n"/>
      <c r="G25" s="24" t="n"/>
      <c r="H25" s="27" t="n"/>
      <c r="I25" s="26">
        <f>IF(COUNT(G25,H25)&lt;2,"",IF(H25&lt;=0,"",G25/H25))</f>
        <v/>
      </c>
      <c r="J25" s="47">
        <f>IF(OR(I25="",$D$6=""),"",I25-$D$6)</f>
        <v/>
      </c>
      <c r="K25" s="48">
        <f>IF(OR(I25="",$D$6=""),"",IF(I25&lt;=$D$6,"目標以下",IF(AND($H$6&lt;&gt;"",I25&gt;$H$6),"見直し","目標超え")))</f>
        <v/>
      </c>
      <c r="L25" s="41">
        <f>IF(COUNT(G25,G$29)&lt;2,"",IF(G$29&lt;=0,"",G25/G$29))</f>
        <v/>
      </c>
      <c r="M25" s="41">
        <f>IF(COUNT(H25,H$29)&lt;2,"",IF(H$29&lt;=0,"",H25/H$29))</f>
        <v/>
      </c>
      <c r="N25" s="42" t="n"/>
      <c r="O25" s="7" t="n"/>
      <c r="P25" s="7" t="n"/>
    </row>
    <row r="26" ht="20" customHeight="1">
      <c r="A26" s="46" t="n"/>
      <c r="B26" s="7" t="n"/>
      <c r="C26" s="7" t="n"/>
      <c r="D26" s="7" t="n"/>
      <c r="E26" s="46" t="n"/>
      <c r="F26" s="7" t="n"/>
      <c r="G26" s="24" t="n"/>
      <c r="H26" s="27" t="n"/>
      <c r="I26" s="26">
        <f>IF(COUNT(G26,H26)&lt;2,"",IF(H26&lt;=0,"",G26/H26))</f>
        <v/>
      </c>
      <c r="J26" s="47">
        <f>IF(OR(I26="",$D$6=""),"",I26-$D$6)</f>
        <v/>
      </c>
      <c r="K26" s="48">
        <f>IF(OR(I26="",$D$6=""),"",IF(I26&lt;=$D$6,"目標以下",IF(AND($H$6&lt;&gt;"",I26&gt;$H$6),"見直し","目標超え")))</f>
        <v/>
      </c>
      <c r="L26" s="41">
        <f>IF(COUNT(G26,G$29)&lt;2,"",IF(G$29&lt;=0,"",G26/G$29))</f>
        <v/>
      </c>
      <c r="M26" s="41">
        <f>IF(COUNT(H26,H$29)&lt;2,"",IF(H$29&lt;=0,"",H26/H$29))</f>
        <v/>
      </c>
      <c r="N26" s="42" t="n"/>
      <c r="O26" s="7" t="n"/>
      <c r="P26" s="7" t="n"/>
    </row>
    <row r="27" ht="20" customHeight="1">
      <c r="A27" s="46" t="n"/>
      <c r="B27" s="7" t="n"/>
      <c r="C27" s="7" t="n"/>
      <c r="D27" s="7" t="n"/>
      <c r="E27" s="46" t="n"/>
      <c r="F27" s="7" t="n"/>
      <c r="G27" s="24" t="n"/>
      <c r="H27" s="27" t="n"/>
      <c r="I27" s="26">
        <f>IF(COUNT(G27,H27)&lt;2,"",IF(H27&lt;=0,"",G27/H27))</f>
        <v/>
      </c>
      <c r="J27" s="47">
        <f>IF(OR(I27="",$D$6=""),"",I27-$D$6)</f>
        <v/>
      </c>
      <c r="K27" s="48">
        <f>IF(OR(I27="",$D$6=""),"",IF(I27&lt;=$D$6,"目標以下",IF(AND($H$6&lt;&gt;"",I27&gt;$H$6),"見直し","目標超え")))</f>
        <v/>
      </c>
      <c r="L27" s="41">
        <f>IF(COUNT(G27,G$29)&lt;2,"",IF(G$29&lt;=0,"",G27/G$29))</f>
        <v/>
      </c>
      <c r="M27" s="41">
        <f>IF(COUNT(H27,H$29)&lt;2,"",IF(H$29&lt;=0,"",H27/H$29))</f>
        <v/>
      </c>
      <c r="N27" s="42" t="n"/>
      <c r="O27" s="7" t="n"/>
      <c r="P27" s="7" t="n"/>
    </row>
    <row r="28" ht="20" customHeight="1">
      <c r="A28" s="46" t="n"/>
      <c r="B28" s="7" t="n"/>
      <c r="C28" s="7" t="n"/>
      <c r="D28" s="7" t="n"/>
      <c r="E28" s="46" t="n"/>
      <c r="F28" s="7" t="n"/>
      <c r="G28" s="24" t="n"/>
      <c r="H28" s="27" t="n"/>
      <c r="I28" s="26">
        <f>IF(COUNT(G28,H28)&lt;2,"",IF(H28&lt;=0,"",G28/H28))</f>
        <v/>
      </c>
      <c r="J28" s="47">
        <f>IF(OR(I28="",$D$6=""),"",I28-$D$6)</f>
        <v/>
      </c>
      <c r="K28" s="48">
        <f>IF(OR(I28="",$D$6=""),"",IF(I28&lt;=$D$6,"目標以下",IF(AND($H$6&lt;&gt;"",I28&gt;$H$6),"見直し","目標超え")))</f>
        <v/>
      </c>
      <c r="L28" s="41">
        <f>IF(COUNT(G28,G$29)&lt;2,"",IF(G$29&lt;=0,"",G28/G$29))</f>
        <v/>
      </c>
      <c r="M28" s="41">
        <f>IF(COUNT(H28,H$29)&lt;2,"",IF(H$29&lt;=0,"",H28/H$29))</f>
        <v/>
      </c>
      <c r="N28" s="42" t="n"/>
      <c r="O28" s="7" t="n"/>
      <c r="P28" s="7" t="n"/>
    </row>
    <row r="29" ht="22" customHeight="1">
      <c r="A29" s="33" t="inlineStr">
        <is>
          <t>合計</t>
        </is>
      </c>
      <c r="B29" s="5" t="n"/>
      <c r="C29" s="5" t="n"/>
      <c r="D29" s="5" t="n"/>
      <c r="E29" s="5" t="n"/>
      <c r="F29" s="5" t="n"/>
      <c r="G29" s="34">
        <f>IF(COUNT(G9:G28)=0,"",SUM(G9:G28))</f>
        <v/>
      </c>
      <c r="H29" s="34">
        <f>IF(COUNT(H9:H28)=0,"",SUM(H9:H28))</f>
        <v/>
      </c>
      <c r="I29" s="34">
        <f>IF(COUNT(G29,H29)&lt;2,"",IF(H29&lt;=0,"",G29/H29))</f>
        <v/>
      </c>
      <c r="J29" s="49">
        <f>IF(OR(I29="",$D$6=""),"",I29-$D$6)</f>
        <v/>
      </c>
      <c r="K29" s="50">
        <f>IF(OR(I29="",$D$6=""),"",IF(I29&lt;=$D$6,"目標以下",IF(AND($H$6&lt;&gt;"",I29&gt;$H$6),"見直し","目標超え")))</f>
        <v/>
      </c>
      <c r="L29" s="44">
        <f>IF(COUNT(G29,G29)&lt;2,"",IF(G29&lt;=0,"",G29/G29))</f>
        <v/>
      </c>
      <c r="M29" s="44">
        <f>IF(COUNT(H29,H29)&lt;2,"",IF(H29&lt;=0,"",H29/H29))</f>
        <v/>
      </c>
      <c r="N29" s="39" t="n"/>
      <c r="O29" s="5" t="n"/>
      <c r="P29" s="5" t="n"/>
    </row>
    <row r="30" ht="22" customHeight="1">
      <c r="A30" s="51" t="inlineStr">
        <is>
          <t>媒体別のシートの合計との差（0なら一致）</t>
        </is>
      </c>
      <c r="B30" s="5" t="n"/>
      <c r="C30" s="5" t="n"/>
      <c r="D30" s="5" t="n"/>
      <c r="E30" s="5" t="n"/>
      <c r="F30" s="5" t="n"/>
      <c r="G30" s="47">
        <f>IF(COUNT(G29,'媒体別'!D17)&lt;2,"",G29-'媒体別'!D17)</f>
        <v/>
      </c>
      <c r="H30" s="47">
        <f>IF(COUNT(H29,'媒体別'!I17)&lt;2,"",H29-'媒体別'!I17)</f>
        <v/>
      </c>
      <c r="I30" s="39" t="n"/>
      <c r="J30" s="39" t="n"/>
      <c r="K30" s="39" t="n"/>
      <c r="L30" s="39" t="n"/>
      <c r="M30" s="39" t="n"/>
      <c r="N30" s="39" t="n"/>
      <c r="O30" s="5" t="n"/>
      <c r="P30" s="5" t="n"/>
    </row>
    <row r="31" ht="16" customHeight="1">
      <c r="A31" s="22" t="inlineStr">
        <is>
          <t>CPA＝広告費÷CV数、目標CPAとの差＝CPA−目標CPA、構成比＝そのキャンペーンの数÷合計。色の付いた欄は数式で計算します。</t>
        </is>
      </c>
    </row>
    <row r="32" ht="16" customHeight="1">
      <c r="A32" s="22" t="inlineStr">
        <is>
          <t>判定：CPAが目標CPA以下なら「目標以下」、見直しの目安を超えたら「見直し」、そのあいだは「目標超え」。目標CPAには、サマリーのシートのCPAの目標が入ります。</t>
        </is>
      </c>
    </row>
    <row r="33" ht="16" customHeight="1">
      <c r="A33" s="22" t="inlineStr">
        <is>
          <t>キャンペーンの合計は、媒体別のシートの合計と同じになるはずです。差が0でないときは、抜けているキャンペーンや、数字を取った日の違いを確かめます。</t>
        </is>
      </c>
    </row>
  </sheetData>
  <mergeCells count="83">
    <mergeCell ref="A20:D20"/>
    <mergeCell ref="N17:P17"/>
    <mergeCell ref="E23:F23"/>
    <mergeCell ref="E8:F8"/>
    <mergeCell ref="A13:D13"/>
    <mergeCell ref="N19:P19"/>
    <mergeCell ref="N28:P28"/>
    <mergeCell ref="A15:D15"/>
    <mergeCell ref="N9:P9"/>
    <mergeCell ref="A24:D24"/>
    <mergeCell ref="A29:F29"/>
    <mergeCell ref="N30:P30"/>
    <mergeCell ref="E27:F27"/>
    <mergeCell ref="A16:D16"/>
    <mergeCell ref="A27:D27"/>
    <mergeCell ref="A6:C6"/>
    <mergeCell ref="E22:F22"/>
    <mergeCell ref="E12:F12"/>
    <mergeCell ref="A17:D17"/>
    <mergeCell ref="A22:D22"/>
    <mergeCell ref="N18:P18"/>
    <mergeCell ref="A3:C3"/>
    <mergeCell ref="N8:P8"/>
    <mergeCell ref="E14:F14"/>
    <mergeCell ref="A19:D19"/>
    <mergeCell ref="A28:D28"/>
    <mergeCell ref="E6:G6"/>
    <mergeCell ref="A9:D9"/>
    <mergeCell ref="N10:P10"/>
    <mergeCell ref="I4:K4"/>
    <mergeCell ref="A11:D11"/>
    <mergeCell ref="A4:C4"/>
    <mergeCell ref="N20:P20"/>
    <mergeCell ref="E26:F26"/>
    <mergeCell ref="A30:F30"/>
    <mergeCell ref="D3:H3"/>
    <mergeCell ref="E16:F16"/>
    <mergeCell ref="E25:F25"/>
    <mergeCell ref="N22:P22"/>
    <mergeCell ref="A26:D26"/>
    <mergeCell ref="E18:F18"/>
    <mergeCell ref="N12:P12"/>
    <mergeCell ref="N21:P21"/>
    <mergeCell ref="A8:D8"/>
    <mergeCell ref="A32:P32"/>
    <mergeCell ref="I6:P6"/>
    <mergeCell ref="N14:P14"/>
    <mergeCell ref="N23:P23"/>
    <mergeCell ref="I3:K3"/>
    <mergeCell ref="A10:D10"/>
    <mergeCell ref="E20:F20"/>
    <mergeCell ref="E13:F13"/>
    <mergeCell ref="L4:P4"/>
    <mergeCell ref="E15:F15"/>
    <mergeCell ref="M1:P1"/>
    <mergeCell ref="N27:P27"/>
    <mergeCell ref="N11:P11"/>
    <mergeCell ref="N25:P25"/>
    <mergeCell ref="A12:D12"/>
    <mergeCell ref="A21:D21"/>
    <mergeCell ref="A14:D14"/>
    <mergeCell ref="A23:D23"/>
    <mergeCell ref="E24:F24"/>
    <mergeCell ref="E17:F17"/>
    <mergeCell ref="N29:P29"/>
    <mergeCell ref="L3:P3"/>
    <mergeCell ref="E10:F10"/>
    <mergeCell ref="N13:P13"/>
    <mergeCell ref="E19:F19"/>
    <mergeCell ref="A31:P31"/>
    <mergeCell ref="E28:F28"/>
    <mergeCell ref="E9:F9"/>
    <mergeCell ref="N15:P15"/>
    <mergeCell ref="N24:P24"/>
    <mergeCell ref="E11:F11"/>
    <mergeCell ref="A25:D25"/>
    <mergeCell ref="D4:H4"/>
    <mergeCell ref="N26:P26"/>
    <mergeCell ref="A18:D18"/>
    <mergeCell ref="N16:P16"/>
    <mergeCell ref="A1:L1"/>
    <mergeCell ref="E21:F21"/>
    <mergeCell ref="A33:P33"/>
  </mergeCells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所見と来月の打ち手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月度</t>
        </is>
      </c>
      <c r="J1" s="2" t="n"/>
      <c r="K1" s="2" t="n"/>
      <c r="L1" s="2" t="n"/>
    </row>
    <row r="2" ht="6" customHeight="1"/>
    <row r="3" ht="20" customHeight="1">
      <c r="A3" s="31" t="inlineStr">
        <is>
          <t>今月やったことと結果（前月の打ち手）</t>
        </is>
      </c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</row>
    <row r="4" ht="20" customHeight="1">
      <c r="A4" s="52" t="inlineStr">
        <is>
          <t>実施日</t>
        </is>
      </c>
      <c r="B4" s="52" t="inlineStr">
        <is>
          <t>やったこと</t>
        </is>
      </c>
      <c r="C4" s="9" t="n"/>
      <c r="D4" s="9" t="n"/>
      <c r="E4" s="9" t="n"/>
      <c r="F4" s="9" t="n"/>
      <c r="G4" s="52" t="inlineStr">
        <is>
          <t>見る数字</t>
        </is>
      </c>
      <c r="H4" s="9" t="n"/>
      <c r="I4" s="52" t="inlineStr">
        <is>
          <t>前</t>
        </is>
      </c>
      <c r="J4" s="52" t="inlineStr">
        <is>
          <t>後</t>
        </is>
      </c>
      <c r="K4" s="52" t="inlineStr">
        <is>
          <t>変化</t>
        </is>
      </c>
      <c r="L4" s="9" t="n"/>
    </row>
    <row r="5" ht="21" customHeight="1">
      <c r="A5" s="53" t="n"/>
      <c r="B5" s="6" t="n"/>
      <c r="C5" s="7" t="n"/>
      <c r="D5" s="7" t="n"/>
      <c r="E5" s="7" t="n"/>
      <c r="F5" s="7" t="n"/>
      <c r="G5" s="6" t="n"/>
      <c r="H5" s="7" t="n"/>
      <c r="I5" s="54" t="n"/>
      <c r="J5" s="54" t="n"/>
      <c r="K5" s="54" t="n"/>
      <c r="L5" s="7" t="n"/>
    </row>
    <row r="6" ht="21" customHeight="1">
      <c r="A6" s="53" t="n"/>
      <c r="B6" s="6" t="n"/>
      <c r="C6" s="7" t="n"/>
      <c r="D6" s="7" t="n"/>
      <c r="E6" s="7" t="n"/>
      <c r="F6" s="7" t="n"/>
      <c r="G6" s="6" t="n"/>
      <c r="H6" s="7" t="n"/>
      <c r="I6" s="54" t="n"/>
      <c r="J6" s="54" t="n"/>
      <c r="K6" s="54" t="n"/>
      <c r="L6" s="7" t="n"/>
    </row>
    <row r="7" ht="21" customHeight="1">
      <c r="A7" s="53" t="n"/>
      <c r="B7" s="6" t="n"/>
      <c r="C7" s="7" t="n"/>
      <c r="D7" s="7" t="n"/>
      <c r="E7" s="7" t="n"/>
      <c r="F7" s="7" t="n"/>
      <c r="G7" s="6" t="n"/>
      <c r="H7" s="7" t="n"/>
      <c r="I7" s="54" t="n"/>
      <c r="J7" s="54" t="n"/>
      <c r="K7" s="54" t="n"/>
      <c r="L7" s="7" t="n"/>
    </row>
    <row r="8" ht="21" customHeight="1">
      <c r="A8" s="53" t="n"/>
      <c r="B8" s="6" t="n"/>
      <c r="C8" s="7" t="n"/>
      <c r="D8" s="7" t="n"/>
      <c r="E8" s="7" t="n"/>
      <c r="F8" s="7" t="n"/>
      <c r="G8" s="6" t="n"/>
      <c r="H8" s="7" t="n"/>
      <c r="I8" s="54" t="n"/>
      <c r="J8" s="54" t="n"/>
      <c r="K8" s="54" t="n"/>
      <c r="L8" s="7" t="n"/>
    </row>
    <row r="9" ht="16" customHeight="1">
      <c r="A9" s="22" t="inlineStr">
        <is>
          <t>前は打ち手の前の月、後は今月の数字。CV数・CPA・CVR・CTRのうち、その打ち手で動かしたい数字を1つ選びます。</t>
        </is>
      </c>
    </row>
    <row r="10" ht="8" customHeight="1"/>
    <row r="11" ht="20" customHeight="1">
      <c r="A11" s="4" t="inlineStr">
        <is>
          <t>所見（数字の変化と、その理由）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</row>
    <row r="12" ht="18" customHeight="1">
      <c r="A12" s="23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8" customHeight="1"/>
    <row r="18" ht="20" customHeight="1">
      <c r="A18" s="31" t="inlineStr">
        <is>
          <t>来月の打ち手</t>
        </is>
      </c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</row>
    <row r="19" ht="20" customHeight="1">
      <c r="A19" s="52" t="inlineStr">
        <is>
          <t>施策</t>
        </is>
      </c>
      <c r="B19" s="9" t="n"/>
      <c r="C19" s="9" t="n"/>
      <c r="D19" s="9" t="n"/>
      <c r="E19" s="9" t="n"/>
      <c r="F19" s="52" t="inlineStr">
        <is>
          <t>ねらい（動かしたい数字）</t>
        </is>
      </c>
      <c r="G19" s="9" t="n"/>
      <c r="H19" s="9" t="n"/>
      <c r="I19" s="52" t="inlineStr">
        <is>
          <t>期限</t>
        </is>
      </c>
      <c r="J19" s="9" t="n"/>
      <c r="K19" s="52" t="inlineStr">
        <is>
          <t>担当</t>
        </is>
      </c>
      <c r="L19" s="9" t="n"/>
    </row>
    <row r="20" ht="21" customHeight="1">
      <c r="A20" s="6" t="n"/>
      <c r="B20" s="7" t="n"/>
      <c r="C20" s="7" t="n"/>
      <c r="D20" s="7" t="n"/>
      <c r="E20" s="7" t="n"/>
      <c r="F20" s="6" t="n"/>
      <c r="G20" s="7" t="n"/>
      <c r="H20" s="7" t="n"/>
      <c r="I20" s="6" t="n"/>
      <c r="J20" s="7" t="n"/>
      <c r="K20" s="6" t="n"/>
      <c r="L20" s="7" t="n"/>
    </row>
    <row r="21" ht="21" customHeight="1">
      <c r="A21" s="6" t="n"/>
      <c r="B21" s="7" t="n"/>
      <c r="C21" s="7" t="n"/>
      <c r="D21" s="7" t="n"/>
      <c r="E21" s="7" t="n"/>
      <c r="F21" s="6" t="n"/>
      <c r="G21" s="7" t="n"/>
      <c r="H21" s="7" t="n"/>
      <c r="I21" s="6" t="n"/>
      <c r="J21" s="7" t="n"/>
      <c r="K21" s="6" t="n"/>
      <c r="L21" s="7" t="n"/>
    </row>
    <row r="22" ht="21" customHeight="1">
      <c r="A22" s="6" t="n"/>
      <c r="B22" s="7" t="n"/>
      <c r="C22" s="7" t="n"/>
      <c r="D22" s="7" t="n"/>
      <c r="E22" s="7" t="n"/>
      <c r="F22" s="6" t="n"/>
      <c r="G22" s="7" t="n"/>
      <c r="H22" s="7" t="n"/>
      <c r="I22" s="6" t="n"/>
      <c r="J22" s="7" t="n"/>
      <c r="K22" s="6" t="n"/>
      <c r="L22" s="7" t="n"/>
    </row>
    <row r="23" ht="21" customHeight="1">
      <c r="A23" s="6" t="n"/>
      <c r="B23" s="7" t="n"/>
      <c r="C23" s="7" t="n"/>
      <c r="D23" s="7" t="n"/>
      <c r="E23" s="7" t="n"/>
      <c r="F23" s="6" t="n"/>
      <c r="G23" s="7" t="n"/>
      <c r="H23" s="7" t="n"/>
      <c r="I23" s="6" t="n"/>
      <c r="J23" s="7" t="n"/>
      <c r="K23" s="6" t="n"/>
      <c r="L23" s="7" t="n"/>
    </row>
    <row r="24" ht="21" customHeight="1">
      <c r="A24" s="6" t="n"/>
      <c r="B24" s="7" t="n"/>
      <c r="C24" s="7" t="n"/>
      <c r="D24" s="7" t="n"/>
      <c r="E24" s="7" t="n"/>
      <c r="F24" s="6" t="n"/>
      <c r="G24" s="7" t="n"/>
      <c r="H24" s="7" t="n"/>
      <c r="I24" s="6" t="n"/>
      <c r="J24" s="7" t="n"/>
      <c r="K24" s="6" t="n"/>
      <c r="L24" s="7" t="n"/>
    </row>
    <row r="25" ht="8" customHeight="1"/>
    <row r="26" ht="20" customHeight="1">
      <c r="A26" s="31" t="inlineStr">
        <is>
          <t>来月の目標</t>
        </is>
      </c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</row>
    <row r="27" ht="21" customHeight="1">
      <c r="A27" s="4" t="inlineStr">
        <is>
          <t>広告費</t>
        </is>
      </c>
      <c r="B27" s="5" t="n"/>
      <c r="C27" s="6" t="n"/>
      <c r="D27" s="7" t="n"/>
      <c r="E27" s="4" t="inlineStr">
        <is>
          <t>CV数</t>
        </is>
      </c>
      <c r="F27" s="5" t="n"/>
      <c r="G27" s="6" t="n"/>
      <c r="H27" s="7" t="n"/>
      <c r="I27" s="4" t="inlineStr">
        <is>
          <t>CPA</t>
        </is>
      </c>
      <c r="J27" s="5" t="n"/>
      <c r="K27" s="6" t="n"/>
      <c r="L27" s="7" t="n"/>
    </row>
    <row r="28" ht="8" customHeight="1"/>
    <row r="29" ht="20" customHeight="1">
      <c r="A29" s="4" t="inlineStr">
        <is>
          <t>クライアントに確認したいこと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 ht="18" customHeight="1">
      <c r="A30" s="23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8" customHeight="1"/>
    <row r="35" ht="20" customHeight="1">
      <c r="A35" s="4" t="inlineStr">
        <is>
          <t>備考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18" customHeight="1">
      <c r="A36" s="23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</sheetData>
  <mergeCells count="57">
    <mergeCell ref="B4:F4"/>
    <mergeCell ref="F20:H20"/>
    <mergeCell ref="B7:F7"/>
    <mergeCell ref="A24:E24"/>
    <mergeCell ref="I1:L1"/>
    <mergeCell ref="K24:L24"/>
    <mergeCell ref="G27:H27"/>
    <mergeCell ref="K5:L5"/>
    <mergeCell ref="I27:J27"/>
    <mergeCell ref="A18:L18"/>
    <mergeCell ref="A1:H1"/>
    <mergeCell ref="G8:H8"/>
    <mergeCell ref="K4:L4"/>
    <mergeCell ref="A3:L3"/>
    <mergeCell ref="K21:L21"/>
    <mergeCell ref="F23:H23"/>
    <mergeCell ref="A26:L26"/>
    <mergeCell ref="K20:L20"/>
    <mergeCell ref="F22:H22"/>
    <mergeCell ref="G7:H7"/>
    <mergeCell ref="G6:H6"/>
    <mergeCell ref="B8:F8"/>
    <mergeCell ref="I22:J22"/>
    <mergeCell ref="A12:L16"/>
    <mergeCell ref="K22:L22"/>
    <mergeCell ref="A27:B27"/>
    <mergeCell ref="A35:L35"/>
    <mergeCell ref="A21:E21"/>
    <mergeCell ref="I21:J21"/>
    <mergeCell ref="A29:L29"/>
    <mergeCell ref="A36:L37"/>
    <mergeCell ref="K8:L8"/>
    <mergeCell ref="I24:J24"/>
    <mergeCell ref="A30:L33"/>
    <mergeCell ref="C27:D27"/>
    <mergeCell ref="G5:H5"/>
    <mergeCell ref="E27:F27"/>
    <mergeCell ref="K27:L27"/>
    <mergeCell ref="A23:E23"/>
    <mergeCell ref="I23:J23"/>
    <mergeCell ref="A9:L9"/>
    <mergeCell ref="K23:L23"/>
    <mergeCell ref="A22:E22"/>
    <mergeCell ref="G4:H4"/>
    <mergeCell ref="K7:L7"/>
    <mergeCell ref="B6:F6"/>
    <mergeCell ref="F19:H19"/>
    <mergeCell ref="A20:E20"/>
    <mergeCell ref="I20:J20"/>
    <mergeCell ref="A11:L11"/>
    <mergeCell ref="B5:F5"/>
    <mergeCell ref="A19:E19"/>
    <mergeCell ref="I19:J19"/>
    <mergeCell ref="K19:L19"/>
    <mergeCell ref="K6:L6"/>
    <mergeCell ref="F21:H21"/>
    <mergeCell ref="F24:H24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2026-11-03T08:24:54Z</dcterms:created>
  <dcterms:modified xmlns:dcterms="http://purl.org/dc/terms/" xmlns:xsi="http://www.w3.org/2001/XMLSchema-instance" xsi:type="dcterms:W3CDTF">2026-11-03T08:24:55Z</dcterms:modified>
</cp:coreProperties>
</file>